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V:\DEVELOPPEMENT ECONOMIQUE\TOURISME\TAXE DE SEJOUR\Documents CCDSP\Registre du loueur\2024\"/>
    </mc:Choice>
  </mc:AlternateContent>
  <xr:revisionPtr revIDLastSave="0" documentId="13_ncr:1_{FB8055CB-7F53-44AC-9B4A-F2D2E9E094EF}" xr6:coauthVersionLast="47" xr6:coauthVersionMax="47" xr10:uidLastSave="{00000000-0000-0000-0000-000000000000}"/>
  <bookViews>
    <workbookView xWindow="-120" yWindow="-120" windowWidth="29040" windowHeight="15720" activeTab="2" xr2:uid="{00000000-000D-0000-FFFF-FFFF00000000}"/>
  </bookViews>
  <sheets>
    <sheet name="informations-collectivite" sheetId="4" r:id="rId1"/>
    <sheet name="Donnees" sheetId="3" state="hidden" r:id="rId2"/>
    <sheet name="registre du logeur" sheetId="2" r:id="rId3"/>
  </sheets>
  <definedNames>
    <definedName name="TYPE">Donnees!$A$4:$A$39</definedName>
    <definedName name="_xlnm.Print_Area" localSheetId="2">'registre du logeur'!$C$2:$N$89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 i="2" l="1"/>
  <c r="B11" i="3" l="1"/>
  <c r="B9" i="3"/>
  <c r="D96" i="2" l="1"/>
  <c r="C12" i="2" l="1"/>
  <c r="H84" i="2"/>
  <c r="H83" i="2"/>
  <c r="I9" i="2" l="1"/>
  <c r="I93" i="2"/>
  <c r="H88" i="2" l="1"/>
  <c r="E2" i="2"/>
  <c r="H87" i="2" l="1"/>
  <c r="G81" i="2" l="1"/>
  <c r="B7" i="3" l="1"/>
  <c r="B35" i="3" l="1"/>
  <c r="B34" i="3"/>
  <c r="B17" i="3"/>
  <c r="B16" i="3"/>
  <c r="B15" i="3"/>
  <c r="B14" i="3"/>
  <c r="B13" i="3"/>
  <c r="B32" i="3"/>
  <c r="B31" i="3"/>
  <c r="B30" i="3"/>
  <c r="B29" i="3"/>
  <c r="B28" i="3"/>
  <c r="B26" i="3"/>
  <c r="B25" i="3"/>
  <c r="B24" i="3"/>
  <c r="B23" i="3"/>
  <c r="L20" i="2" s="1"/>
  <c r="B22" i="3"/>
  <c r="B21" i="3"/>
  <c r="B5" i="3"/>
  <c r="B4" i="3"/>
  <c r="H86" i="2"/>
  <c r="H85" i="2"/>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H81" i="2"/>
  <c r="L56" i="2" l="1"/>
  <c r="L64" i="2"/>
  <c r="L72" i="2"/>
  <c r="L57" i="2"/>
  <c r="L65" i="2"/>
  <c r="L73" i="2"/>
  <c r="L58" i="2"/>
  <c r="L66" i="2"/>
  <c r="L59" i="2"/>
  <c r="L67" i="2"/>
  <c r="L60" i="2"/>
  <c r="L68" i="2"/>
  <c r="L61" i="2"/>
  <c r="L69" i="2"/>
  <c r="L62" i="2"/>
  <c r="L63" i="2"/>
  <c r="L74" i="2"/>
  <c r="L70" i="2"/>
  <c r="L71" i="2"/>
  <c r="L33" i="2"/>
  <c r="L26" i="2"/>
  <c r="H82" i="2"/>
  <c r="L40" i="2"/>
  <c r="L32" i="2"/>
  <c r="L55" i="2"/>
  <c r="L47" i="2"/>
  <c r="L39" i="2"/>
  <c r="L31" i="2"/>
  <c r="L53" i="2"/>
  <c r="L37" i="2"/>
  <c r="L29" i="2"/>
  <c r="L54" i="2"/>
  <c r="L46" i="2"/>
  <c r="L38" i="2"/>
  <c r="L30" i="2"/>
  <c r="L45" i="2"/>
  <c r="L52" i="2"/>
  <c r="L44" i="2"/>
  <c r="L36" i="2"/>
  <c r="L28" i="2"/>
  <c r="L48" i="2"/>
  <c r="L51" i="2"/>
  <c r="L43" i="2"/>
  <c r="L35" i="2"/>
  <c r="L27" i="2"/>
  <c r="L75" i="2"/>
  <c r="L50" i="2"/>
  <c r="L42" i="2"/>
  <c r="L34" i="2"/>
  <c r="L76" i="2"/>
  <c r="L49" i="2"/>
  <c r="L41" i="2"/>
  <c r="L77" i="2" l="1"/>
  <c r="H89" i="2" s="1"/>
</calcChain>
</file>

<file path=xl/sharedStrings.xml><?xml version="1.0" encoding="utf-8"?>
<sst xmlns="http://schemas.openxmlformats.org/spreadsheetml/2006/main" count="107" uniqueCount="104">
  <si>
    <t>TOTAL</t>
  </si>
  <si>
    <t>Nature de l'hébergement</t>
  </si>
  <si>
    <t>Tarifs en € / nuitée / personne</t>
  </si>
  <si>
    <t>Montant TS :</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</si>
  <si>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</si>
  <si>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</si>
  <si>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</si>
  <si>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</si>
  <si>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</si>
  <si>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</si>
  <si>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</si>
  <si>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</si>
  <si>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</si>
  <si>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</si>
  <si>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</si>
  <si>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</si>
  <si>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</si>
  <si>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</si>
  <si>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</si>
  <si>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</si>
  <si>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</si>
  <si>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</si>
  <si>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</si>
  <si>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</si>
  <si>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</si>
  <si>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</si>
  <si>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</si>
  <si>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</si>
  <si>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</si>
  <si>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</si>
  <si>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</si>
  <si>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</si>
  <si>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</si>
  <si>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</si>
  <si>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</si>
  <si>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</si>
  <si>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</si>
  <si>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</si>
  <si>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</si>
  <si>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</si>
  <si>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</si>
  <si>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</si>
  <si>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</si>
  <si>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</si>
  <si>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</si>
  <si>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</si>
  <si>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</si>
  <si>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</si>
  <si>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</si>
  <si>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</si>
  <si>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</si>
  <si>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</si>
  <si>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Vous ne pouvez rien inscrire dans les colonnes grises; les formules de calcul étant déjà intégrées.</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</si>
  <si>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</si>
  <si>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</si>
  <si>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</si>
  <si>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</si>
  <si>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</si>
  <si>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</si>
  <si>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</si>
  <si>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</si>
  <si>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</si>
  <si>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</si>
  <si>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</si>
  <si>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</si>
  <si>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</si>
  <si>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Non assujetties</t>
  </si>
  <si>
    <t>Numéro d'enregistrement :</t>
  </si>
  <si>
    <t>Mois :</t>
  </si>
  <si>
    <t xml:space="preserve">Année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</si>
  <si>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</si>
  <si>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personnes non assujetties*</t>
  </si>
  <si>
    <t>Nombre de personnes occupant des locaux dont le loyer est inférieur à un tarif voté par la collectivité**</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</si>
  <si>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</si>
  <si>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Occupants</t>
  </si>
  <si>
    <t>Assujettis non exonérés</t>
  </si>
  <si>
    <t>Exonérés</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</si>
  <si>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</si>
  <si>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</si>
  <si>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</si>
  <si>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</si>
  <si>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TARIF DE LA TAXE FIXE</t>
  </si>
  <si>
    <t>Ce registre concerne les hébergements classés (en étoiles), les palaces, les chambres d’hôtes, les aires de camping-cars, les terrains de
camping et de caravanage et les ports de plaisance.</t>
  </si>
  <si>
    <t>Informations à remplir par le service de la taxe de séjour</t>
  </si>
  <si>
    <t xml:space="preserve">Si vous utilisez ce registre, effectuez votre télédéclaration mensuelle en joignant ce fichier depuis votre compte grâce à notre service de télé-déclaration et de reversement de la taxe de séjour </t>
  </si>
  <si>
    <t>URL de la page d'accueil de la plateforme</t>
  </si>
  <si>
    <t>Adresse pied de page</t>
  </si>
  <si>
    <t xml:space="preserve">Nom de la collectivité </t>
  </si>
  <si>
    <r>
      <t>Tarif de la taxe de séjour</t>
    </r>
    <r>
      <rPr>
        <sz val="12"/>
        <color theme="0"/>
        <rFont val="Calibri (Corps)_x0000_"/>
      </rPr>
      <t xml:space="preserve"> avec taxe(s) additionnelle(s) si votre cette/ces taxe(s) est/sont instaurée(s) sur votre territoir</t>
    </r>
  </si>
  <si>
    <t>Nombre de personnes assujettis* non exonérés</t>
  </si>
  <si>
    <t>Nombre total de nuitées</t>
  </si>
  <si>
    <r>
      <t xml:space="preserve">Nombre total </t>
    </r>
    <r>
      <rPr>
        <sz val="11"/>
        <color rgb="FF000000"/>
        <rFont val="Calibri"/>
        <family val="2"/>
      </rPr>
      <t>d'exonération</t>
    </r>
  </si>
  <si>
    <t>Hébergement d’urgence</t>
  </si>
  <si>
    <t>Social</t>
  </si>
  <si>
    <t>DECLARATION MENSUELLE DE TAXE DE SEJOUR</t>
  </si>
  <si>
    <t>Pour les hébergements à</t>
  </si>
  <si>
    <t>Date d'arrivée</t>
  </si>
  <si>
    <t>date de départ</t>
  </si>
  <si>
    <t>REGISTRE DES SÉJOURS</t>
  </si>
  <si>
    <t xml:space="preserve">Auberges collectives </t>
  </si>
  <si>
    <t>Hôtels de tourisme 1 étoile, résidences de tourisme 1 étoile, meublés de tourisme 1 étoile, villages de vacances 1,2 et 3 étoiles, auberges collectives,  chambres d’hôtes</t>
  </si>
  <si>
    <t>Année de collecte</t>
  </si>
  <si>
    <t>CCDSP</t>
  </si>
  <si>
    <t>https://dromesudprovence.taxesejour.fr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</si>
</sst>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4">
    <font>
      <sz val="10"/>
      <name val="Arial"/>
    </font>
    <font>
      <sz val="10"/>
      <name val="Arial"/>
      <family val="2"/>
    </font>
    <font>
      <b/>
      <sz val="10"/>
      <name val="Arial"/>
      <family val="2"/>
    </font>
    <font>
      <b/>
      <sz val="19"/>
      <name val="Times New Roman"/>
      <family val="1"/>
    </font>
    <font>
      <sz val="9"/>
      <name val="Arial"/>
      <family val="2"/>
    </font>
    <font>
      <i/>
      <sz val="10"/>
      <name val="Arial"/>
      <family val="2"/>
    </font>
    <font>
      <sz val="10"/>
      <name val="Arial"/>
      <family val="2"/>
    </font>
    <font>
      <i/>
      <sz val="9"/>
      <color indexed="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b/>
      <sz val="19"/>
      <color indexed="62"/>
      <name val="Arial"/>
      <family val="2"/>
    </font>
    <font>
      <sz val="11"/>
      <color theme="1"/>
      <name val="Calibri"/>
      <family val="2"/>
      <scheme val="minor"/>
    </font>
    <font>
      <b/>
      <sz val="11"/>
      <color rgb="FFFA7D00"/>
      <name val="Calibri"/>
      <family val="2"/>
      <scheme val="minor"/>
    </font>
    <font>
      <sz val="10"/>
      <color rgb="FFFF0000"/>
      <name val="Arial"/>
      <family val="2"/>
    </font>
    <font>
      <b/>
      <sz val="14"/>
      <color theme="0"/>
      <name val="Calibri"/>
      <family val="2"/>
      <scheme val="minor"/>
    </font>
    <font>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sz val="16"/>
      <color theme="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sz val="11"/>
      <color rgb="FF000000"/>
      <name val="Calibri"/>
      <family val="2"/>
    </font>
    <font>
      <sz val="12"/>
      <color theme="3"/>
      <name val="Calibri"/>
      <family val="2"/>
      <scheme val="minor"/>
    </font>
    <font>
      <sz val="10"/>
      <color theme="3"/>
      <name val="Arial"/>
      <family val="2"/>
    </font>
    <font>
      <sz val="22"/>
      <color theme="0"/>
      <name val="Calibri"/>
      <family val="2"/>
      <scheme val="minor"/>
    </font>
    <font>
      <b/>
      <sz val="19"/>
      <name val="Arial"/>
      <family val="2"/>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
      <patternFill patternType="solid">
        <fgColor theme="7" tint="0.79998168889431442"/>
        <bgColor indexed="64"/>
      </patternFill>
    </fill>
  </fills>
  <borders count="31">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
    <xf numFmtId="0" fontId="0" fillId="0" borderId="0"/>
    <xf numFmtId="0" fontId="20" fillId="4" borderId="0" applyNumberFormat="0" applyBorder="0" applyAlignment="0" applyProtection="0"/>
    <xf numFmtId="0" fontId="21"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30" fillId="0" borderId="0" applyNumberFormat="0" applyFill="0" applyBorder="0" applyAlignment="0" applyProtection="0"/>
  </cellStyleXfs>
  <cellXfs count="140">
    <xf numFmtId="0" fontId="0" fillId="0" borderId="0" xfId="0"/>
    <xf numFmtId="0" fontId="0" fillId="0" borderId="0" xfId="0" applyAlignment="1">
      <alignment horizontal="left"/>
    </xf>
    <xf numFmtId="0" fontId="0" fillId="0" borderId="0" xfId="0" applyAlignment="1">
      <alignment horizontal="center"/>
    </xf>
    <xf numFmtId="0" fontId="4" fillId="0" borderId="0" xfId="0" applyFont="1" applyAlignment="1">
      <alignment horizontal="left"/>
    </xf>
    <xf numFmtId="0" fontId="2" fillId="0" borderId="0" xfId="0" applyFont="1"/>
    <xf numFmtId="0" fontId="8" fillId="3" borderId="2" xfId="0" applyFont="1" applyFill="1" applyBorder="1" applyAlignment="1">
      <alignment horizontal="center"/>
    </xf>
    <xf numFmtId="0" fontId="0" fillId="3" borderId="2" xfId="0" applyFill="1" applyBorder="1"/>
    <xf numFmtId="0" fontId="9" fillId="0" borderId="0" xfId="0" applyFont="1"/>
    <xf numFmtId="0" fontId="10" fillId="0" borderId="0" xfId="0" applyFont="1"/>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3" fillId="0" borderId="0" xfId="0" applyFont="1"/>
    <xf numFmtId="0" fontId="11" fillId="0" borderId="0" xfId="0" applyFont="1"/>
    <xf numFmtId="165" fontId="15" fillId="0" borderId="2" xfId="3" applyNumberFormat="1" applyFont="1" applyFill="1" applyBorder="1" applyAlignment="1" applyProtection="1">
      <alignment horizontal="center" vertical="center"/>
    </xf>
    <xf numFmtId="165" fontId="5" fillId="2" borderId="2" xfId="0" applyNumberFormat="1" applyFont="1" applyFill="1" applyBorder="1" applyAlignment="1">
      <alignment vertical="center"/>
    </xf>
    <xf numFmtId="0" fontId="0" fillId="0" borderId="0" xfId="0" applyAlignment="1">
      <alignment vertical="center"/>
    </xf>
    <xf numFmtId="9" fontId="0" fillId="0" borderId="0" xfId="4" applyFont="1" applyAlignment="1">
      <alignment horizontal="center"/>
    </xf>
    <xf numFmtId="0" fontId="9" fillId="0" borderId="0" xfId="0" applyFont="1" applyAlignment="1">
      <alignment horizontal="center" vertical="center"/>
    </xf>
    <xf numFmtId="165" fontId="12" fillId="3" borderId="2" xfId="0" applyNumberFormat="1" applyFont="1" applyFill="1" applyBorder="1"/>
    <xf numFmtId="0" fontId="19" fillId="0" borderId="0" xfId="0" applyFont="1" applyAlignment="1" applyProtection="1">
      <alignment horizontal="left"/>
      <protection locked="0"/>
    </xf>
    <xf numFmtId="0" fontId="6" fillId="0" borderId="0" xfId="0" applyFont="1" applyAlignment="1">
      <alignment horizontal="center" wrapText="1"/>
    </xf>
    <xf numFmtId="8" fontId="22"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5"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5"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0" fontId="0" fillId="14" borderId="0" xfId="0" applyFill="1"/>
    <xf numFmtId="166" fontId="1" fillId="8" borderId="2" xfId="0" applyNumberFormat="1" applyFont="1" applyFill="1" applyBorder="1" applyAlignment="1" applyProtection="1">
      <alignment horizontal="center" vertical="center"/>
      <protection locked="0"/>
    </xf>
    <xf numFmtId="0" fontId="13" fillId="0" borderId="0" xfId="0" applyFont="1" applyAlignment="1">
      <alignment vertical="center"/>
    </xf>
    <xf numFmtId="0" fontId="1" fillId="0" borderId="0" xfId="0" applyFont="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Alignment="1">
      <alignment horizontal="right"/>
    </xf>
    <xf numFmtId="0" fontId="9" fillId="0" borderId="0" xfId="0" applyFont="1" applyAlignment="1" applyProtection="1">
      <alignment horizontal="center"/>
      <protection locked="0"/>
    </xf>
    <xf numFmtId="0" fontId="34" fillId="0" borderId="0" xfId="0" applyFont="1" applyAlignment="1">
      <alignment horizontal="center" vertical="center"/>
    </xf>
    <xf numFmtId="0" fontId="0" fillId="0" borderId="0" xfId="0" applyAlignment="1">
      <alignment horizontal="center" vertical="center"/>
    </xf>
    <xf numFmtId="0" fontId="33" fillId="0" borderId="0" xfId="0" applyFont="1" applyAlignment="1">
      <alignment vertical="center"/>
    </xf>
    <xf numFmtId="0" fontId="33" fillId="0" borderId="0" xfId="0" applyFont="1" applyAlignment="1">
      <alignment vertical="center" wrapText="1"/>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20" xfId="1" applyFont="1" applyFill="1" applyBorder="1" applyAlignment="1">
      <alignment vertical="center"/>
    </xf>
    <xf numFmtId="0" fontId="17" fillId="10" borderId="7" xfId="1" applyFont="1" applyFill="1" applyBorder="1" applyAlignment="1">
      <alignment vertical="center"/>
    </xf>
    <xf numFmtId="0" fontId="17" fillId="10" borderId="8" xfId="1" applyFont="1" applyFill="1" applyBorder="1" applyAlignment="1">
      <alignment vertical="center" wrapText="1"/>
    </xf>
    <xf numFmtId="0" fontId="17" fillId="10" borderId="9" xfId="1" applyFont="1" applyFill="1" applyBorder="1" applyAlignment="1">
      <alignment vertical="center" wrapText="1"/>
    </xf>
    <xf numFmtId="165" fontId="17" fillId="7" borderId="1" xfId="1" applyNumberFormat="1" applyFont="1" applyFill="1" applyBorder="1" applyAlignment="1">
      <alignment horizontal="center" vertical="center"/>
    </xf>
    <xf numFmtId="0" fontId="26" fillId="17" borderId="0" xfId="0" applyFont="1" applyFill="1"/>
    <xf numFmtId="0" fontId="23" fillId="17" borderId="4" xfId="0" applyFont="1" applyFill="1" applyBorder="1"/>
    <xf numFmtId="0" fontId="25" fillId="17" borderId="5" xfId="0" applyFont="1" applyFill="1" applyBorder="1"/>
    <xf numFmtId="0" fontId="23" fillId="17" borderId="16" xfId="0" applyFont="1" applyFill="1" applyBorder="1"/>
    <xf numFmtId="0" fontId="23" fillId="17" borderId="17" xfId="0" applyFont="1" applyFill="1" applyBorder="1"/>
    <xf numFmtId="0" fontId="25" fillId="17" borderId="6" xfId="0" applyFont="1" applyFill="1" applyBorder="1"/>
    <xf numFmtId="0" fontId="23" fillId="17" borderId="11" xfId="0" applyFont="1" applyFill="1" applyBorder="1"/>
    <xf numFmtId="0" fontId="25" fillId="17" borderId="0" xfId="0" applyFont="1" applyFill="1"/>
    <xf numFmtId="0" fontId="23" fillId="17" borderId="3" xfId="0" applyFont="1" applyFill="1" applyBorder="1"/>
    <xf numFmtId="0" fontId="25" fillId="17" borderId="13" xfId="0" applyFont="1" applyFill="1" applyBorder="1"/>
    <xf numFmtId="2" fontId="28" fillId="12" borderId="2" xfId="0" applyNumberFormat="1" applyFont="1" applyFill="1" applyBorder="1" applyAlignment="1">
      <alignment horizontal="center" vertical="center" wrapText="1"/>
    </xf>
    <xf numFmtId="0" fontId="1" fillId="8" borderId="4" xfId="0" applyFont="1" applyFill="1" applyBorder="1" applyAlignment="1" applyProtection="1">
      <alignment horizontal="center" vertical="center"/>
      <protection locked="0"/>
    </xf>
    <xf numFmtId="0" fontId="31" fillId="0" borderId="0" xfId="0" applyFont="1" applyProtection="1">
      <protection locked="0"/>
    </xf>
    <xf numFmtId="0" fontId="13" fillId="0" borderId="0" xfId="0" applyFo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166" fontId="1" fillId="8" borderId="24" xfId="0" applyNumberFormat="1" applyFont="1" applyFill="1" applyBorder="1" applyAlignment="1" applyProtection="1">
      <alignment horizontal="center" vertical="center"/>
      <protection locked="0"/>
    </xf>
    <xf numFmtId="0" fontId="8" fillId="3" borderId="24" xfId="0" applyFont="1" applyFill="1" applyBorder="1" applyAlignment="1">
      <alignment horizontal="center"/>
    </xf>
    <xf numFmtId="0" fontId="40" fillId="0" borderId="24"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0" fillId="17" borderId="0" xfId="0" applyFill="1"/>
    <xf numFmtId="0" fontId="29" fillId="14" borderId="0" xfId="0" applyFont="1" applyFill="1" applyAlignment="1">
      <alignment vertical="center"/>
    </xf>
    <xf numFmtId="0" fontId="43" fillId="0" borderId="0" xfId="0" applyFont="1" applyAlignment="1">
      <alignment horizontal="left"/>
    </xf>
    <xf numFmtId="0" fontId="32" fillId="17" borderId="29" xfId="0" applyFont="1" applyFill="1" applyBorder="1" applyAlignment="1">
      <alignment horizontal="center" vertical="center" wrapText="1"/>
    </xf>
    <xf numFmtId="0" fontId="32" fillId="12" borderId="30" xfId="0" applyFont="1" applyFill="1" applyBorder="1" applyAlignment="1">
      <alignment horizontal="center" vertical="center" wrapText="1"/>
    </xf>
    <xf numFmtId="0" fontId="32" fillId="17" borderId="0" xfId="0" applyFont="1" applyFill="1" applyAlignment="1">
      <alignment horizontal="center" vertical="center" wrapText="1"/>
    </xf>
    <xf numFmtId="0" fontId="23" fillId="17" borderId="17" xfId="0" applyFont="1" applyFill="1" applyBorder="1" applyAlignment="1">
      <alignment horizontal="left" wrapText="1"/>
    </xf>
    <xf numFmtId="0" fontId="23" fillId="17" borderId="18" xfId="0" applyFont="1" applyFill="1" applyBorder="1" applyAlignment="1">
      <alignment horizontal="left" wrapText="1"/>
    </xf>
    <xf numFmtId="0" fontId="23" fillId="17" borderId="19" xfId="0" applyFont="1" applyFill="1" applyBorder="1" applyAlignment="1">
      <alignment horizontal="left" wrapText="1"/>
    </xf>
    <xf numFmtId="0" fontId="1" fillId="12" borderId="26" xfId="0" applyFont="1" applyFill="1" applyBorder="1" applyAlignment="1">
      <alignment horizontal="left" vertical="center"/>
    </xf>
    <xf numFmtId="0" fontId="0" fillId="12" borderId="26" xfId="0" applyFill="1" applyBorder="1" applyAlignment="1">
      <alignment horizontal="left" vertical="center"/>
    </xf>
    <xf numFmtId="0" fontId="0" fillId="12" borderId="27" xfId="0" applyFill="1" applyBorder="1" applyAlignment="1">
      <alignment horizontal="left" vertical="center"/>
    </xf>
    <xf numFmtId="0" fontId="30" fillId="12" borderId="26" xfId="5" applyFill="1" applyBorder="1" applyAlignment="1">
      <alignment horizontal="left"/>
    </xf>
    <xf numFmtId="0" fontId="0" fillId="12" borderId="26" xfId="0" applyFill="1" applyBorder="1" applyAlignment="1">
      <alignment horizontal="left"/>
    </xf>
    <xf numFmtId="0" fontId="0" fillId="12" borderId="27" xfId="0" applyFill="1" applyBorder="1" applyAlignment="1">
      <alignment horizontal="left"/>
    </xf>
    <xf numFmtId="0" fontId="0" fillId="12" borderId="25" xfId="0" applyFill="1" applyBorder="1" applyAlignment="1">
      <alignment horizontal="left"/>
    </xf>
    <xf numFmtId="0" fontId="0" fillId="12" borderId="28" xfId="0" applyFill="1" applyBorder="1" applyAlignment="1">
      <alignment horizontal="left"/>
    </xf>
    <xf numFmtId="0" fontId="0" fillId="18" borderId="0" xfId="0" applyFill="1" applyAlignment="1">
      <alignment horizontal="left"/>
    </xf>
    <xf numFmtId="0" fontId="0" fillId="18" borderId="12" xfId="0" applyFill="1" applyBorder="1" applyAlignment="1">
      <alignment horizontal="left"/>
    </xf>
    <xf numFmtId="0" fontId="0" fillId="12" borderId="13" xfId="0" applyFill="1" applyBorder="1" applyAlignment="1">
      <alignment horizontal="left"/>
    </xf>
    <xf numFmtId="0" fontId="0" fillId="12" borderId="14" xfId="0" applyFill="1" applyBorder="1" applyAlignment="1">
      <alignment horizontal="left"/>
    </xf>
    <xf numFmtId="0" fontId="27" fillId="13" borderId="11" xfId="0" applyFont="1" applyFill="1" applyBorder="1" applyAlignment="1">
      <alignment horizontal="right" vertical="center" wrapText="1"/>
    </xf>
    <xf numFmtId="0" fontId="27" fillId="13" borderId="12" xfId="0" applyFont="1" applyFill="1" applyBorder="1" applyAlignment="1">
      <alignment horizontal="right" vertical="center" wrapText="1"/>
    </xf>
    <xf numFmtId="0" fontId="27" fillId="7" borderId="3" xfId="0" applyFont="1" applyFill="1" applyBorder="1" applyAlignment="1">
      <alignment horizontal="right" vertical="center" wrapText="1"/>
    </xf>
    <xf numFmtId="0" fontId="27" fillId="7" borderId="14" xfId="0" applyFont="1" applyFill="1" applyBorder="1" applyAlignment="1">
      <alignment horizontal="right" vertical="center" wrapText="1"/>
    </xf>
    <xf numFmtId="0" fontId="27" fillId="6" borderId="11" xfId="0" applyFont="1" applyFill="1" applyBorder="1" applyAlignment="1">
      <alignment horizontal="right" vertical="center" wrapText="1"/>
    </xf>
    <xf numFmtId="0" fontId="27" fillId="6" borderId="12" xfId="0" applyFont="1" applyFill="1" applyBorder="1" applyAlignment="1">
      <alignment horizontal="right" vertical="center" wrapText="1"/>
    </xf>
    <xf numFmtId="0" fontId="27" fillId="7" borderId="11" xfId="0" applyFont="1" applyFill="1" applyBorder="1" applyAlignment="1">
      <alignment horizontal="right" vertical="top" wrapText="1"/>
    </xf>
    <xf numFmtId="0" fontId="27" fillId="7" borderId="12" xfId="0" applyFont="1" applyFill="1" applyBorder="1" applyAlignment="1">
      <alignment horizontal="right" vertical="top" wrapText="1"/>
    </xf>
    <xf numFmtId="0" fontId="9" fillId="9" borderId="0" xfId="0" applyFont="1" applyFill="1" applyAlignment="1" applyProtection="1">
      <alignment horizontal="center" vertical="center"/>
      <protection locked="0"/>
    </xf>
    <xf numFmtId="0" fontId="9" fillId="8" borderId="0" xfId="0" applyFont="1" applyFill="1" applyAlignment="1" applyProtection="1">
      <alignment horizontal="center"/>
      <protection locked="0"/>
    </xf>
    <xf numFmtId="0" fontId="17" fillId="10" borderId="21" xfId="1" applyFont="1" applyFill="1" applyBorder="1" applyAlignment="1">
      <alignment horizontal="center" vertical="center" wrapText="1"/>
    </xf>
    <xf numFmtId="0" fontId="17" fillId="10" borderId="22" xfId="1" applyFont="1" applyFill="1" applyBorder="1" applyAlignment="1">
      <alignment horizontal="center" vertical="center" wrapText="1"/>
    </xf>
    <xf numFmtId="0" fontId="17" fillId="10" borderId="23" xfId="1" applyFont="1" applyFill="1" applyBorder="1" applyAlignment="1">
      <alignment horizontal="center" vertical="center" wrapText="1"/>
    </xf>
    <xf numFmtId="0" fontId="35" fillId="0" borderId="0" xfId="0" applyFont="1" applyAlignment="1">
      <alignment horizontal="center"/>
    </xf>
    <xf numFmtId="0" fontId="1" fillId="0" borderId="0" xfId="0" applyFont="1" applyAlignment="1">
      <alignment horizontal="center"/>
    </xf>
    <xf numFmtId="0" fontId="36" fillId="0" borderId="0" xfId="0" applyFont="1" applyAlignment="1">
      <alignment horizontal="left"/>
    </xf>
    <xf numFmtId="0" fontId="11" fillId="0" borderId="0" xfId="0" applyFont="1" applyAlignment="1">
      <alignment horizontal="right"/>
    </xf>
    <xf numFmtId="0" fontId="9" fillId="0" borderId="0" xfId="0" applyFont="1" applyAlignment="1">
      <alignment horizontal="center" vertical="center" wrapText="1"/>
    </xf>
    <xf numFmtId="0" fontId="9" fillId="0" borderId="0" xfId="0" applyFont="1" applyAlignment="1">
      <alignment horizontal="right"/>
    </xf>
    <xf numFmtId="0" fontId="0" fillId="0" borderId="0" xfId="0" applyAlignment="1">
      <alignment horizontal="center"/>
    </xf>
    <xf numFmtId="0" fontId="37" fillId="0" borderId="0" xfId="0" applyFont="1" applyAlignment="1">
      <alignment horizontal="center"/>
    </xf>
    <xf numFmtId="0" fontId="9" fillId="9" borderId="0" xfId="0" applyFont="1" applyFill="1" applyAlignment="1" applyProtection="1">
      <alignment horizontal="center"/>
      <protection locked="0"/>
    </xf>
    <xf numFmtId="0" fontId="13" fillId="0" borderId="0" xfId="0" applyFont="1" applyAlignment="1">
      <alignment horizontal="left"/>
    </xf>
    <xf numFmtId="0" fontId="24" fillId="14" borderId="0" xfId="0" applyFont="1" applyFill="1" applyAlignment="1">
      <alignment horizontal="center" vertical="center"/>
    </xf>
    <xf numFmtId="0" fontId="0" fillId="0" borderId="0" xfId="0" applyAlignment="1">
      <alignment horizontal="right" wrapText="1"/>
    </xf>
    <xf numFmtId="0" fontId="37" fillId="0" borderId="0" xfId="0" applyFont="1" applyAlignment="1">
      <alignment horizontal="left" wrapText="1"/>
    </xf>
    <xf numFmtId="0" fontId="42" fillId="14" borderId="0" xfId="0" applyFont="1" applyFill="1" applyAlignment="1">
      <alignment horizontal="center" vertical="center"/>
    </xf>
    <xf numFmtId="0" fontId="32" fillId="0" borderId="0" xfId="0" applyFont="1" applyAlignment="1">
      <alignment horizontal="right" vertical="center"/>
    </xf>
    <xf numFmtId="0" fontId="7" fillId="0" borderId="6" xfId="0" applyFont="1" applyBorder="1" applyAlignment="1">
      <alignment horizontal="left" vertical="top" wrapText="1"/>
    </xf>
    <xf numFmtId="0" fontId="5" fillId="0" borderId="6" xfId="0" applyFont="1" applyBorder="1" applyAlignment="1">
      <alignment horizontal="left" vertical="top" wrapText="1"/>
    </xf>
    <xf numFmtId="0" fontId="5" fillId="0" borderId="25" xfId="0" applyFont="1" applyBorder="1" applyAlignment="1">
      <alignment horizontal="left" vertical="top" wrapText="1"/>
    </xf>
    <xf numFmtId="16" fontId="15" fillId="11" borderId="0" xfId="0" applyNumberFormat="1" applyFont="1" applyFill="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9" borderId="0" xfId="0" applyFont="1" applyFill="1" applyAlignment="1" applyProtection="1">
      <alignment horizontal="left"/>
      <protection locked="0"/>
    </xf>
    <xf numFmtId="0" fontId="34" fillId="15" borderId="0" xfId="0" applyFont="1" applyFill="1" applyAlignment="1">
      <alignment horizontal="center" vertical="center"/>
    </xf>
    <xf numFmtId="0" fontId="34" fillId="16" borderId="0" xfId="0" applyFont="1" applyFill="1" applyAlignment="1">
      <alignment horizontal="center" vertical="center"/>
    </xf>
    <xf numFmtId="0" fontId="34" fillId="14" borderId="15" xfId="0" applyFont="1" applyFill="1" applyBorder="1" applyAlignment="1">
      <alignment horizontal="center" vertical="center"/>
    </xf>
    <xf numFmtId="0" fontId="1" fillId="0" borderId="0" xfId="0" applyFont="1" applyAlignment="1">
      <alignment horizontal="center" wrapText="1"/>
    </xf>
  </cellXfs>
  <cellStyles count="6">
    <cellStyle name="20 % - Accent3" xfId="1" xr:uid="{00000000-0005-0000-0000-000000000000}"/>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romesudprovence.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4E8A7-6793-F749-BDA4-EB129000B86E}">
  <dimension ref="A1:I20"/>
  <sheetViews>
    <sheetView topLeftCell="A4" workbookViewId="0">
      <selection activeCell="L14" sqref="L14"/>
    </sheetView>
  </sheetViews>
  <sheetFormatPr baseColWidth="10" defaultRowHeight="12.75"/>
  <cols>
    <col min="1" max="1" width="27.42578125" customWidth="1"/>
    <col min="2" max="2" width="22.85546875" customWidth="1"/>
    <col min="3" max="3" width="18.7109375" customWidth="1"/>
  </cols>
  <sheetData>
    <row r="1" spans="1:9">
      <c r="A1" s="60"/>
      <c r="B1" s="60"/>
      <c r="C1" s="60"/>
      <c r="D1" s="60"/>
      <c r="E1" s="60"/>
      <c r="F1" s="60"/>
      <c r="G1" s="60"/>
      <c r="H1" s="60"/>
      <c r="I1" s="60"/>
    </row>
    <row r="2" spans="1:9" ht="18.95" customHeight="1">
      <c r="A2" s="86" t="s">
        <v>83</v>
      </c>
      <c r="B2" s="61" t="s">
        <v>87</v>
      </c>
      <c r="C2" s="62"/>
      <c r="D2" s="90" t="s">
        <v>102</v>
      </c>
      <c r="E2" s="91"/>
      <c r="F2" s="91"/>
      <c r="G2" s="91"/>
      <c r="H2" s="92"/>
      <c r="I2" s="60"/>
    </row>
    <row r="3" spans="1:9" ht="14.1" customHeight="1">
      <c r="A3" s="86"/>
      <c r="B3" s="60"/>
      <c r="C3" s="60"/>
      <c r="D3" s="81"/>
      <c r="E3" s="81"/>
      <c r="F3" s="81"/>
      <c r="G3" s="81"/>
      <c r="H3" s="81"/>
      <c r="I3" s="60"/>
    </row>
    <row r="4" spans="1:9" ht="18.95" customHeight="1">
      <c r="A4" s="86"/>
      <c r="B4" s="63" t="s">
        <v>85</v>
      </c>
      <c r="C4" s="62"/>
      <c r="D4" s="93" t="s">
        <v>103</v>
      </c>
      <c r="E4" s="94"/>
      <c r="F4" s="94"/>
      <c r="G4" s="94"/>
      <c r="H4" s="95"/>
      <c r="I4" s="60"/>
    </row>
    <row r="5" spans="1:9" ht="14.1" customHeight="1">
      <c r="A5" s="86"/>
      <c r="B5" s="60"/>
      <c r="C5" s="60"/>
      <c r="D5" s="81"/>
      <c r="E5" s="81"/>
      <c r="F5" s="81"/>
      <c r="G5" s="81"/>
      <c r="H5" s="81"/>
      <c r="I5" s="60"/>
    </row>
    <row r="6" spans="1:9" ht="18.95" hidden="1" customHeight="1">
      <c r="A6" s="86"/>
      <c r="B6" s="64" t="s">
        <v>86</v>
      </c>
      <c r="C6" s="65"/>
      <c r="D6" s="96"/>
      <c r="E6" s="96"/>
      <c r="F6" s="96"/>
      <c r="G6" s="96"/>
      <c r="H6" s="97"/>
      <c r="I6" s="60"/>
    </row>
    <row r="7" spans="1:9" ht="18.95" hidden="1" customHeight="1">
      <c r="A7" s="86"/>
      <c r="B7" s="66"/>
      <c r="C7" s="67"/>
      <c r="D7" s="98"/>
      <c r="E7" s="98"/>
      <c r="F7" s="98"/>
      <c r="G7" s="98"/>
      <c r="H7" s="99"/>
      <c r="I7" s="60"/>
    </row>
    <row r="8" spans="1:9" ht="18.75" hidden="1">
      <c r="A8" s="60"/>
      <c r="B8" s="68"/>
      <c r="C8" s="69"/>
      <c r="D8" s="100"/>
      <c r="E8" s="100"/>
      <c r="F8" s="100"/>
      <c r="G8" s="100"/>
      <c r="H8" s="101"/>
      <c r="I8" s="60"/>
    </row>
    <row r="9" spans="1:9" hidden="1">
      <c r="A9" s="60"/>
      <c r="B9" s="60"/>
      <c r="C9" s="60"/>
      <c r="D9" s="60"/>
      <c r="E9" s="60"/>
      <c r="F9" s="60"/>
      <c r="G9" s="60"/>
      <c r="H9" s="60"/>
      <c r="I9" s="60"/>
    </row>
    <row r="10" spans="1:9" ht="45" customHeight="1">
      <c r="A10" s="60"/>
      <c r="B10" s="87" t="s">
        <v>88</v>
      </c>
      <c r="C10" s="88"/>
      <c r="D10" s="89"/>
      <c r="E10" s="60"/>
      <c r="F10" s="60"/>
      <c r="G10" s="60"/>
      <c r="H10" s="60"/>
      <c r="I10" s="60"/>
    </row>
    <row r="11" spans="1:9" ht="15" customHeight="1">
      <c r="A11" s="60"/>
      <c r="B11" s="102" t="s">
        <v>53</v>
      </c>
      <c r="C11" s="103"/>
      <c r="D11" s="70">
        <v>5.0599999999999996</v>
      </c>
      <c r="E11" s="60"/>
      <c r="F11" s="60"/>
      <c r="G11" s="60"/>
      <c r="H11" s="60"/>
      <c r="I11" s="60"/>
    </row>
    <row r="12" spans="1:9" ht="29.1" customHeight="1">
      <c r="A12" s="60"/>
      <c r="B12" s="106" t="s">
        <v>54</v>
      </c>
      <c r="C12" s="107"/>
      <c r="D12" s="70">
        <v>3.63</v>
      </c>
      <c r="E12" s="60"/>
      <c r="F12" s="60"/>
      <c r="G12" s="60"/>
      <c r="H12" s="60"/>
      <c r="I12" s="60"/>
    </row>
    <row r="13" spans="1:9" ht="36" customHeight="1">
      <c r="A13" s="60"/>
      <c r="B13" s="102" t="s">
        <v>55</v>
      </c>
      <c r="C13" s="103"/>
      <c r="D13" s="70">
        <v>2.75</v>
      </c>
      <c r="E13" s="60"/>
      <c r="F13" s="60"/>
      <c r="G13" s="60"/>
      <c r="H13" s="60"/>
      <c r="I13" s="60"/>
    </row>
    <row r="14" spans="1:9" ht="45" customHeight="1">
      <c r="A14" s="60"/>
      <c r="B14" s="106" t="s">
        <v>56</v>
      </c>
      <c r="C14" s="107"/>
      <c r="D14" s="70">
        <v>1.76</v>
      </c>
      <c r="E14" s="60"/>
      <c r="F14" s="60"/>
      <c r="G14" s="60"/>
      <c r="H14" s="60"/>
      <c r="I14" s="60"/>
    </row>
    <row r="15" spans="1:9" ht="54" customHeight="1">
      <c r="A15" s="60"/>
      <c r="B15" s="102" t="s">
        <v>57</v>
      </c>
      <c r="C15" s="103"/>
      <c r="D15" s="70">
        <v>1.1000000000000001</v>
      </c>
      <c r="E15" s="60"/>
      <c r="F15" s="60"/>
      <c r="G15" s="60"/>
      <c r="H15" s="60"/>
      <c r="I15" s="60"/>
    </row>
    <row r="16" spans="1:9" ht="48" customHeight="1">
      <c r="A16" s="60"/>
      <c r="B16" s="108" t="s">
        <v>100</v>
      </c>
      <c r="C16" s="109"/>
      <c r="D16" s="70">
        <v>0.88</v>
      </c>
      <c r="E16" s="60"/>
      <c r="F16" s="60"/>
      <c r="G16" s="60"/>
      <c r="H16" s="60"/>
      <c r="I16" s="60"/>
    </row>
    <row r="17" spans="1:9" ht="89.1" customHeight="1">
      <c r="A17" s="60"/>
      <c r="B17" s="102" t="s">
        <v>58</v>
      </c>
      <c r="C17" s="103"/>
      <c r="D17" s="70">
        <v>0.66</v>
      </c>
      <c r="E17" s="60"/>
      <c r="F17" s="60"/>
      <c r="G17" s="60"/>
      <c r="H17" s="84" t="s">
        <v>101</v>
      </c>
      <c r="I17" s="60"/>
    </row>
    <row r="18" spans="1:9" ht="68.099999999999994" customHeight="1">
      <c r="A18" s="60"/>
      <c r="B18" s="104" t="s">
        <v>59</v>
      </c>
      <c r="C18" s="105"/>
      <c r="D18" s="70">
        <v>0.22</v>
      </c>
      <c r="E18" s="60"/>
      <c r="F18" s="60"/>
      <c r="G18" s="60"/>
      <c r="H18" s="85">
        <v>2024</v>
      </c>
      <c r="I18" s="60"/>
    </row>
    <row r="19" spans="1:9">
      <c r="A19" s="60"/>
      <c r="B19" s="60"/>
      <c r="C19" s="60"/>
      <c r="D19" s="60"/>
      <c r="E19" s="60"/>
      <c r="F19" s="60"/>
      <c r="G19" s="60"/>
      <c r="H19" s="60"/>
      <c r="I19" s="60"/>
    </row>
    <row r="20" spans="1:9">
      <c r="A20" s="23"/>
    </row>
  </sheetData>
  <mergeCells count="15">
    <mergeCell ref="B17:C17"/>
    <mergeCell ref="B18:C18"/>
    <mergeCell ref="B11:C11"/>
    <mergeCell ref="B12:C12"/>
    <mergeCell ref="B13:C13"/>
    <mergeCell ref="B14:C14"/>
    <mergeCell ref="B15:C15"/>
    <mergeCell ref="B16:C16"/>
    <mergeCell ref="A2:A7"/>
    <mergeCell ref="B10:D10"/>
    <mergeCell ref="D2:H2"/>
    <mergeCell ref="D4:H4"/>
    <mergeCell ref="D6:H6"/>
    <mergeCell ref="D7:H7"/>
    <mergeCell ref="D8:H8"/>
  </mergeCells>
  <hyperlinks>
    <hyperlink ref="D4" r:id="rId1" xr:uid="{C0BA2185-7073-450A-B0B7-9B8B6AE34A6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94"/>
  <sheetViews>
    <sheetView zoomScale="150" zoomScaleNormal="150" workbookViewId="0">
      <selection activeCell="A11" sqref="A11"/>
    </sheetView>
  </sheetViews>
  <sheetFormatPr baseColWidth="10" defaultRowHeight="12.75"/>
  <cols>
    <col min="1" max="1" width="50.85546875" style="9" customWidth="1"/>
    <col min="2" max="2" width="17.7109375" style="2" customWidth="1"/>
  </cols>
  <sheetData>
    <row r="1" spans="1:2">
      <c r="B1" s="9"/>
    </row>
    <row r="2" spans="1:2">
      <c r="B2" s="9"/>
    </row>
    <row r="3" spans="1:2" ht="25.5">
      <c r="A3" s="11" t="s">
        <v>1</v>
      </c>
      <c r="B3" s="11" t="s">
        <v>2</v>
      </c>
    </row>
    <row r="4" spans="1:2">
      <c r="A4" s="9" t="s">
        <v>39</v>
      </c>
      <c r="B4" s="10">
        <f>'informations-collectivite'!D18</f>
        <v>0.22</v>
      </c>
    </row>
    <row r="5" spans="1:2">
      <c r="A5" s="9" t="s">
        <v>40</v>
      </c>
      <c r="B5" s="10">
        <f>'informations-collectivite'!D17</f>
        <v>0.66</v>
      </c>
    </row>
    <row r="6" spans="1:2">
      <c r="B6" s="10"/>
    </row>
    <row r="7" spans="1:2">
      <c r="A7" s="9" t="s">
        <v>41</v>
      </c>
      <c r="B7" s="10">
        <f>'informations-collectivite'!D17</f>
        <v>0.66</v>
      </c>
    </row>
    <row r="8" spans="1:2">
      <c r="B8" s="10"/>
    </row>
    <row r="9" spans="1:2">
      <c r="A9" s="9" t="s">
        <v>38</v>
      </c>
      <c r="B9" s="22">
        <f>'informations-collectivite'!D16</f>
        <v>0.88</v>
      </c>
    </row>
    <row r="10" spans="1:2">
      <c r="B10" s="22"/>
    </row>
    <row r="11" spans="1:2">
      <c r="A11" s="24" t="s">
        <v>99</v>
      </c>
      <c r="B11" s="22">
        <f>'informations-collectivite'!D16</f>
        <v>0.88</v>
      </c>
    </row>
    <row r="12" spans="1:2" ht="12" customHeight="1">
      <c r="B12" s="22"/>
    </row>
    <row r="13" spans="1:2">
      <c r="A13" s="9" t="s">
        <v>33</v>
      </c>
      <c r="B13" s="10">
        <f>'informations-collectivite'!D16</f>
        <v>0.88</v>
      </c>
    </row>
    <row r="14" spans="1:2">
      <c r="A14" s="9" t="s">
        <v>34</v>
      </c>
      <c r="B14" s="10">
        <f>'informations-collectivite'!D15</f>
        <v>1.1000000000000001</v>
      </c>
    </row>
    <row r="15" spans="1:2">
      <c r="A15" s="9" t="s">
        <v>30</v>
      </c>
      <c r="B15" s="10">
        <f>'informations-collectivite'!D14</f>
        <v>1.76</v>
      </c>
    </row>
    <row r="16" spans="1:2">
      <c r="A16" s="9" t="s">
        <v>32</v>
      </c>
      <c r="B16" s="22">
        <f>'informations-collectivite'!D13</f>
        <v>2.75</v>
      </c>
    </row>
    <row r="17" spans="1:2">
      <c r="A17" s="9" t="s">
        <v>31</v>
      </c>
      <c r="B17" s="22">
        <f>'informations-collectivite'!D12</f>
        <v>3.63</v>
      </c>
    </row>
    <row r="18" spans="1:2">
      <c r="B18" s="22"/>
    </row>
    <row r="19" spans="1:2" ht="25.5">
      <c r="A19" s="24" t="s">
        <v>62</v>
      </c>
      <c r="B19" s="22"/>
    </row>
    <row r="20" spans="1:2">
      <c r="B20" s="22"/>
    </row>
    <row r="21" spans="1:2" ht="14.1" customHeight="1">
      <c r="A21" s="9" t="s">
        <v>25</v>
      </c>
      <c r="B21" s="10">
        <f>'informations-collectivite'!D16</f>
        <v>0.88</v>
      </c>
    </row>
    <row r="22" spans="1:2">
      <c r="A22" s="9" t="s">
        <v>27</v>
      </c>
      <c r="B22" s="10">
        <f>'informations-collectivite'!D15</f>
        <v>1.1000000000000001</v>
      </c>
    </row>
    <row r="23" spans="1:2" ht="14.1" customHeight="1">
      <c r="A23" s="9" t="s">
        <v>24</v>
      </c>
      <c r="B23" s="10">
        <f>'informations-collectivite'!D14</f>
        <v>1.76</v>
      </c>
    </row>
    <row r="24" spans="1:2">
      <c r="A24" s="9" t="s">
        <v>29</v>
      </c>
      <c r="B24" s="22">
        <f>'informations-collectivite'!D13</f>
        <v>2.75</v>
      </c>
    </row>
    <row r="25" spans="1:2">
      <c r="A25" s="9" t="s">
        <v>28</v>
      </c>
      <c r="B25" s="22">
        <f>'informations-collectivite'!D12</f>
        <v>3.63</v>
      </c>
    </row>
    <row r="26" spans="1:2">
      <c r="A26" s="9" t="s">
        <v>50</v>
      </c>
      <c r="B26" s="22">
        <f>'informations-collectivite'!D11</f>
        <v>5.0599999999999996</v>
      </c>
    </row>
    <row r="27" spans="1:2">
      <c r="B27" s="22"/>
    </row>
    <row r="28" spans="1:2">
      <c r="A28" s="9" t="s">
        <v>42</v>
      </c>
      <c r="B28" s="10">
        <f>'informations-collectivite'!D16</f>
        <v>0.88</v>
      </c>
    </row>
    <row r="29" spans="1:2">
      <c r="A29" s="9" t="s">
        <v>43</v>
      </c>
      <c r="B29" s="10">
        <f>'informations-collectivite'!D15</f>
        <v>1.1000000000000001</v>
      </c>
    </row>
    <row r="30" spans="1:2">
      <c r="A30" s="9" t="s">
        <v>44</v>
      </c>
      <c r="B30" s="10">
        <f>'informations-collectivite'!D14</f>
        <v>1.76</v>
      </c>
    </row>
    <row r="31" spans="1:2">
      <c r="A31" s="9" t="s">
        <v>45</v>
      </c>
      <c r="B31" s="22">
        <f>'informations-collectivite'!D13</f>
        <v>2.75</v>
      </c>
    </row>
    <row r="32" spans="1:2">
      <c r="A32" s="9" t="s">
        <v>46</v>
      </c>
      <c r="B32" s="22">
        <f>'informations-collectivite'!D12</f>
        <v>3.63</v>
      </c>
    </row>
    <row r="33" spans="1:2">
      <c r="B33" s="22"/>
    </row>
    <row r="34" spans="1:2">
      <c r="A34" s="9" t="s">
        <v>47</v>
      </c>
      <c r="B34" s="22">
        <f>'informations-collectivite'!D16</f>
        <v>0.88</v>
      </c>
    </row>
    <row r="35" spans="1:2">
      <c r="A35" s="9" t="s">
        <v>48</v>
      </c>
      <c r="B35" s="22">
        <f>'informations-collectivite'!D15</f>
        <v>1.1000000000000001</v>
      </c>
    </row>
    <row r="38" spans="1:2">
      <c r="B38" s="2">
        <v>2020</v>
      </c>
    </row>
    <row r="42" spans="1:2">
      <c r="A42" s="24" t="s">
        <v>60</v>
      </c>
    </row>
    <row r="43" spans="1:2">
      <c r="A43" s="9" t="s">
        <v>4</v>
      </c>
    </row>
    <row r="44" spans="1:2">
      <c r="A44" s="9" t="s">
        <v>5</v>
      </c>
    </row>
    <row r="45" spans="1:2">
      <c r="A45" s="9" t="s">
        <v>6</v>
      </c>
    </row>
    <row r="46" spans="1:2">
      <c r="A46" s="9" t="s">
        <v>7</v>
      </c>
    </row>
    <row r="47" spans="1:2">
      <c r="A47" s="9" t="s">
        <v>8</v>
      </c>
    </row>
    <row r="48" spans="1:2">
      <c r="A48" s="9" t="s">
        <v>9</v>
      </c>
    </row>
    <row r="49" spans="1:2">
      <c r="A49" s="9" t="s">
        <v>10</v>
      </c>
    </row>
    <row r="50" spans="1:2">
      <c r="A50" s="9" t="s">
        <v>11</v>
      </c>
    </row>
    <row r="51" spans="1:2">
      <c r="A51" s="9" t="s">
        <v>12</v>
      </c>
    </row>
    <row r="52" spans="1:2">
      <c r="A52" s="9" t="s">
        <v>13</v>
      </c>
    </row>
    <row r="53" spans="1:2">
      <c r="A53" s="9" t="s">
        <v>14</v>
      </c>
    </row>
    <row r="54" spans="1:2">
      <c r="A54" s="9" t="s">
        <v>15</v>
      </c>
    </row>
    <row r="55" spans="1:2">
      <c r="B55" s="17"/>
    </row>
    <row r="56" spans="1:2">
      <c r="B56" s="17"/>
    </row>
    <row r="57" spans="1:2">
      <c r="B57" s="17"/>
    </row>
    <row r="58" spans="1:2">
      <c r="A58" s="21"/>
      <c r="B58" s="17"/>
    </row>
    <row r="59" spans="1:2">
      <c r="B59" s="17"/>
    </row>
    <row r="63" spans="1:2">
      <c r="A63" s="16">
        <f>'registre du logeur'!G26*'registre du logeur'!E26</f>
        <v>0</v>
      </c>
    </row>
    <row r="64" spans="1:2">
      <c r="A64" s="16">
        <f>'registre du logeur'!G27*'registre du logeur'!E27</f>
        <v>0</v>
      </c>
    </row>
    <row r="65" spans="1:1">
      <c r="A65" s="16">
        <f>'registre du logeur'!G28*'registre du logeur'!E28</f>
        <v>0</v>
      </c>
    </row>
    <row r="66" spans="1:1">
      <c r="A66" s="16">
        <f>'registre du logeur'!G29*'registre du logeur'!E29</f>
        <v>0</v>
      </c>
    </row>
    <row r="67" spans="1:1">
      <c r="A67" s="16">
        <f>'registre du logeur'!G30*'registre du logeur'!E30</f>
        <v>0</v>
      </c>
    </row>
    <row r="68" spans="1:1">
      <c r="A68" s="16">
        <f>'registre du logeur'!G31*'registre du logeur'!E31</f>
        <v>0</v>
      </c>
    </row>
    <row r="69" spans="1:1">
      <c r="A69" s="16">
        <f>'registre du logeur'!G32*'registre du logeur'!E32</f>
        <v>0</v>
      </c>
    </row>
    <row r="70" spans="1:1">
      <c r="A70" s="16">
        <f>'registre du logeur'!G33*'registre du logeur'!E33</f>
        <v>0</v>
      </c>
    </row>
    <row r="71" spans="1:1">
      <c r="A71" s="16">
        <f>'registre du logeur'!G34*'registre du logeur'!E34</f>
        <v>0</v>
      </c>
    </row>
    <row r="72" spans="1:1">
      <c r="A72" s="16">
        <f>'registre du logeur'!G35*'registre du logeur'!E35</f>
        <v>0</v>
      </c>
    </row>
    <row r="73" spans="1:1">
      <c r="A73" s="16">
        <f>'registre du logeur'!G36*'registre du logeur'!E36</f>
        <v>0</v>
      </c>
    </row>
    <row r="74" spans="1:1">
      <c r="A74" s="16">
        <f>'registre du logeur'!G37*'registre du logeur'!E37</f>
        <v>0</v>
      </c>
    </row>
    <row r="75" spans="1:1">
      <c r="A75" s="16">
        <f>'registre du logeur'!G38*'registre du logeur'!E38</f>
        <v>0</v>
      </c>
    </row>
    <row r="76" spans="1:1">
      <c r="A76" s="16">
        <f>'registre du logeur'!G39*'registre du logeur'!E39</f>
        <v>0</v>
      </c>
    </row>
    <row r="77" spans="1:1">
      <c r="A77" s="16">
        <f>'registre du logeur'!G40*'registre du logeur'!E40</f>
        <v>0</v>
      </c>
    </row>
    <row r="78" spans="1:1">
      <c r="A78" s="16">
        <f>'registre du logeur'!G41*'registre du logeur'!E41</f>
        <v>0</v>
      </c>
    </row>
    <row r="79" spans="1:1">
      <c r="A79" s="16">
        <f>'registre du logeur'!G42*'registre du logeur'!E42</f>
        <v>0</v>
      </c>
    </row>
    <row r="80" spans="1:1">
      <c r="A80" s="16">
        <f>'registre du logeur'!G43*'registre du logeur'!E43</f>
        <v>0</v>
      </c>
    </row>
    <row r="81" spans="1:1">
      <c r="A81" s="16">
        <f>'registre du logeur'!G44*'registre du logeur'!E44</f>
        <v>0</v>
      </c>
    </row>
    <row r="82" spans="1:1">
      <c r="A82" s="16">
        <f>'registre du logeur'!G45*'registre du logeur'!E45</f>
        <v>0</v>
      </c>
    </row>
    <row r="83" spans="1:1">
      <c r="A83" s="16">
        <f>'registre du logeur'!G46*'registre du logeur'!E46</f>
        <v>0</v>
      </c>
    </row>
    <row r="84" spans="1:1">
      <c r="A84" s="16">
        <f>'registre du logeur'!G47*'registre du logeur'!E47</f>
        <v>0</v>
      </c>
    </row>
    <row r="85" spans="1:1">
      <c r="A85" s="16">
        <f>'registre du logeur'!G48*'registre du logeur'!E48</f>
        <v>0</v>
      </c>
    </row>
    <row r="86" spans="1:1">
      <c r="A86" s="16">
        <f>'registre du logeur'!G49*'registre du logeur'!E49</f>
        <v>0</v>
      </c>
    </row>
    <row r="87" spans="1:1">
      <c r="A87" s="16">
        <f>'registre du logeur'!G50*'registre du logeur'!E50</f>
        <v>0</v>
      </c>
    </row>
    <row r="88" spans="1:1">
      <c r="A88" s="16">
        <f>'registre du logeur'!G51*'registre du logeur'!E51</f>
        <v>0</v>
      </c>
    </row>
    <row r="89" spans="1:1">
      <c r="A89" s="16">
        <f>'registre du logeur'!G52*'registre du logeur'!E52</f>
        <v>0</v>
      </c>
    </row>
    <row r="90" spans="1:1">
      <c r="A90" s="16">
        <f>'registre du logeur'!G53*'registre du logeur'!E53</f>
        <v>0</v>
      </c>
    </row>
    <row r="91" spans="1:1">
      <c r="A91" s="16">
        <f>'registre du logeur'!G54*'registre du logeur'!E54</f>
        <v>0</v>
      </c>
    </row>
    <row r="92" spans="1:1">
      <c r="A92" s="16">
        <f>'registre du logeur'!G55*'registre du logeur'!E55</f>
        <v>0</v>
      </c>
    </row>
    <row r="93" spans="1:1">
      <c r="A93" s="16">
        <f>'registre du logeur'!G75*'registre du logeur'!E75</f>
        <v>0</v>
      </c>
    </row>
    <row r="94" spans="1:1">
      <c r="A94" s="16">
        <f>'registre du logeur'!G76*'registre du logeur'!E76</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Q102"/>
  <sheetViews>
    <sheetView tabSelected="1" showWhiteSpace="0" view="pageLayout" zoomScaleNormal="100" workbookViewId="0">
      <selection activeCell="F4" sqref="F4"/>
    </sheetView>
  </sheetViews>
  <sheetFormatPr baseColWidth="10" defaultColWidth="11.42578125" defaultRowHeight="12.75"/>
  <cols>
    <col min="1" max="1" width="7.28515625" customWidth="1"/>
    <col min="3" max="4" width="12.42578125" customWidth="1"/>
    <col min="5" max="5" width="11.85546875" customWidth="1"/>
    <col min="6" max="6" width="19.140625" customWidth="1"/>
    <col min="7" max="7" width="16.28515625" customWidth="1"/>
    <col min="8" max="8" width="24" customWidth="1"/>
    <col min="9" max="11" width="19.140625" customWidth="1"/>
    <col min="12" max="12" width="16.28515625" customWidth="1"/>
    <col min="13" max="13" width="13.42578125" customWidth="1"/>
    <col min="14" max="14" width="12.42578125" customWidth="1"/>
    <col min="15" max="15" width="16.28515625" customWidth="1"/>
    <col min="16" max="16" width="11.28515625" customWidth="1"/>
    <col min="17" max="17" width="15.85546875" customWidth="1"/>
  </cols>
  <sheetData>
    <row r="1" spans="3:17" ht="29.1" customHeight="1">
      <c r="E1" s="124" t="s">
        <v>98</v>
      </c>
      <c r="F1" s="124"/>
      <c r="G1" s="124"/>
      <c r="H1" s="73"/>
      <c r="I1" s="73"/>
      <c r="J1" s="73"/>
      <c r="K1" s="73"/>
      <c r="L1" s="73"/>
    </row>
    <row r="2" spans="3:17" ht="29.1" customHeight="1">
      <c r="E2" s="72" t="str">
        <f>CONCATENATE('informations-collectivite'!D2)</f>
        <v>CCDSP</v>
      </c>
      <c r="F2" s="72"/>
      <c r="G2" s="72"/>
      <c r="H2" s="72"/>
      <c r="I2" s="72"/>
      <c r="J2" s="72"/>
      <c r="K2" s="72"/>
      <c r="L2" s="72"/>
      <c r="M2" s="72"/>
      <c r="N2" s="72"/>
      <c r="O2" s="72"/>
      <c r="P2" s="12"/>
      <c r="Q2" s="12"/>
    </row>
    <row r="3" spans="3:17" ht="39.950000000000003" customHeight="1">
      <c r="E3" s="38" t="s">
        <v>94</v>
      </c>
      <c r="F3" s="38"/>
      <c r="G3" s="38"/>
      <c r="H3" s="38"/>
      <c r="I3" s="129" t="s">
        <v>95</v>
      </c>
      <c r="J3" s="129"/>
      <c r="K3" s="47" t="s">
        <v>81</v>
      </c>
      <c r="L3" s="46"/>
      <c r="M3" s="38"/>
      <c r="N3" s="12" t="s">
        <v>49</v>
      </c>
      <c r="O3" s="12"/>
      <c r="P3" s="12"/>
      <c r="Q3" s="12"/>
    </row>
    <row r="4" spans="3:17" ht="24" customHeight="1">
      <c r="E4" s="39" t="s">
        <v>68</v>
      </c>
      <c r="F4" s="31" t="s">
        <v>60</v>
      </c>
      <c r="H4" s="39" t="s">
        <v>69</v>
      </c>
      <c r="I4" s="83">
        <f>'informations-collectivite'!H18</f>
        <v>2024</v>
      </c>
      <c r="J4" s="12"/>
      <c r="K4" s="20"/>
      <c r="L4" s="12"/>
      <c r="M4" s="12"/>
      <c r="N4" s="12"/>
      <c r="O4" s="12"/>
      <c r="P4" s="12"/>
      <c r="Q4" s="12"/>
    </row>
    <row r="5" spans="3:17" ht="27.95" customHeight="1">
      <c r="E5" s="139" t="s">
        <v>82</v>
      </c>
      <c r="F5" s="139"/>
      <c r="G5" s="139"/>
      <c r="H5" s="139"/>
      <c r="I5" s="139"/>
      <c r="J5" s="139"/>
      <c r="K5" s="139"/>
      <c r="Q5" s="4"/>
    </row>
    <row r="6" spans="3:17">
      <c r="E6" s="23"/>
      <c r="Q6" s="4"/>
    </row>
    <row r="7" spans="3:17" ht="21" customHeight="1">
      <c r="C7" s="115" t="s">
        <v>77</v>
      </c>
      <c r="D7" s="115"/>
      <c r="E7" s="115"/>
      <c r="F7" s="115"/>
      <c r="G7" s="115"/>
      <c r="H7" s="115"/>
      <c r="I7" s="115"/>
      <c r="J7" s="115"/>
      <c r="K7" s="115"/>
      <c r="L7" s="115"/>
      <c r="Q7" s="4"/>
    </row>
    <row r="8" spans="3:17">
      <c r="C8" s="116" t="s">
        <v>78</v>
      </c>
      <c r="D8" s="116"/>
      <c r="E8" s="116"/>
      <c r="F8" s="116"/>
      <c r="G8" s="116"/>
      <c r="H8" s="116"/>
      <c r="I8" s="116"/>
      <c r="J8" s="116"/>
      <c r="K8" s="116"/>
      <c r="Q8" s="4"/>
    </row>
    <row r="9" spans="3:17" ht="18">
      <c r="C9" s="118" t="s">
        <v>79</v>
      </c>
      <c r="D9" s="118"/>
      <c r="E9" s="118"/>
      <c r="F9" s="118"/>
      <c r="G9" s="118"/>
      <c r="H9" s="118"/>
      <c r="I9" s="117" t="str">
        <f>'informations-collectivite'!D4</f>
        <v>https://dromesudprovence.taxesejour.fr</v>
      </c>
      <c r="J9" s="117"/>
      <c r="K9" s="117"/>
      <c r="L9" s="117"/>
      <c r="Q9" s="4"/>
    </row>
    <row r="10" spans="3:17">
      <c r="C10" s="116" t="s">
        <v>80</v>
      </c>
      <c r="D10" s="116"/>
      <c r="E10" s="121"/>
      <c r="F10" s="121"/>
      <c r="G10" s="121"/>
      <c r="H10" s="121"/>
      <c r="I10" s="121"/>
      <c r="J10" s="121"/>
      <c r="K10" s="121"/>
      <c r="L10" s="121"/>
      <c r="Q10" s="4"/>
    </row>
    <row r="11" spans="3:17">
      <c r="C11" s="116" t="s">
        <v>84</v>
      </c>
      <c r="D11" s="116"/>
      <c r="E11" s="121"/>
      <c r="F11" s="121"/>
      <c r="G11" s="121"/>
      <c r="H11" s="121"/>
      <c r="I11" s="121"/>
      <c r="J11" s="121"/>
      <c r="K11" s="121"/>
      <c r="L11" s="121"/>
    </row>
    <row r="12" spans="3:17" ht="20.25">
      <c r="C12" s="122" t="str">
        <f>'informations-collectivite'!D4</f>
        <v>https://dromesudprovence.taxesejour.fr</v>
      </c>
      <c r="D12" s="122"/>
      <c r="E12" s="122"/>
      <c r="F12" s="122"/>
      <c r="G12" s="122"/>
      <c r="H12" s="122"/>
      <c r="I12" s="122"/>
      <c r="J12" s="122"/>
      <c r="K12" s="122"/>
      <c r="L12" s="122"/>
    </row>
    <row r="13" spans="3:17" ht="15.95" customHeight="1"/>
    <row r="14" spans="3:17" ht="36" customHeight="1">
      <c r="C14" s="27" t="s">
        <v>18</v>
      </c>
      <c r="D14" s="110"/>
      <c r="E14" s="110"/>
      <c r="F14" s="110"/>
      <c r="G14" s="110"/>
      <c r="H14" s="27" t="s">
        <v>19</v>
      </c>
      <c r="I14" s="134"/>
      <c r="J14" s="134"/>
      <c r="K14" s="134"/>
      <c r="L14" s="134"/>
      <c r="M14" s="7"/>
      <c r="N14" s="7"/>
      <c r="O14" s="1"/>
      <c r="Q14" s="2"/>
    </row>
    <row r="15" spans="3:17" ht="21.75" customHeight="1">
      <c r="C15" s="42" t="s">
        <v>17</v>
      </c>
      <c r="D15" s="111"/>
      <c r="E15" s="111"/>
      <c r="F15" s="111"/>
      <c r="G15" s="111"/>
      <c r="H15" s="111"/>
      <c r="I15" s="111"/>
      <c r="J15" s="111"/>
      <c r="K15" s="111"/>
      <c r="L15" s="111"/>
      <c r="M15" s="7"/>
      <c r="N15" s="7"/>
    </row>
    <row r="16" spans="3:17" ht="21" customHeight="1">
      <c r="C16" s="42" t="s">
        <v>51</v>
      </c>
      <c r="D16" s="123"/>
      <c r="E16" s="123"/>
      <c r="F16" s="123"/>
      <c r="G16" s="123"/>
      <c r="H16" s="123"/>
      <c r="I16" s="123"/>
      <c r="J16" s="123"/>
      <c r="K16" s="123"/>
      <c r="L16" s="123"/>
      <c r="M16" s="7"/>
      <c r="N16" s="7"/>
    </row>
    <row r="17" spans="3:14" ht="24.75" customHeight="1">
      <c r="C17" s="120" t="s">
        <v>26</v>
      </c>
      <c r="D17" s="120"/>
      <c r="E17" s="120"/>
      <c r="F17" s="75"/>
      <c r="G17" s="7"/>
      <c r="H17" s="42" t="s">
        <v>23</v>
      </c>
      <c r="I17" s="26"/>
      <c r="M17" s="7"/>
      <c r="N17" s="7"/>
    </row>
    <row r="18" spans="3:14" ht="24.75" customHeight="1">
      <c r="C18" s="120" t="s">
        <v>67</v>
      </c>
      <c r="D18" s="120"/>
      <c r="E18" s="120"/>
      <c r="F18" s="135"/>
      <c r="G18" s="135"/>
      <c r="H18" s="135"/>
      <c r="I18" s="135"/>
      <c r="M18" s="7"/>
      <c r="N18" s="7"/>
    </row>
    <row r="19" spans="3:14" ht="24.75" customHeight="1">
      <c r="C19" s="42"/>
      <c r="D19" s="42"/>
      <c r="E19" s="42"/>
      <c r="F19" s="43"/>
      <c r="G19" s="43"/>
      <c r="H19" s="43"/>
      <c r="I19" s="43"/>
      <c r="M19" s="7"/>
      <c r="N19" s="7"/>
    </row>
    <row r="20" spans="3:14" ht="45.75" customHeight="1">
      <c r="C20" s="119" t="s">
        <v>37</v>
      </c>
      <c r="D20" s="119"/>
      <c r="E20" s="119"/>
      <c r="F20" s="133" t="s">
        <v>50</v>
      </c>
      <c r="G20" s="133"/>
      <c r="H20" s="133"/>
      <c r="I20" s="18" t="s">
        <v>3</v>
      </c>
      <c r="J20" s="18"/>
      <c r="K20" s="18"/>
      <c r="L20" s="14">
        <f>VLOOKUP(F20,Donnees!A4:B35,2,FALSE)</f>
        <v>5.0599999999999996</v>
      </c>
      <c r="N20" s="7"/>
    </row>
    <row r="21" spans="3:14" ht="24.75" customHeight="1">
      <c r="M21" s="7"/>
      <c r="N21" s="7"/>
    </row>
    <row r="22" spans="3:14" ht="20.100000000000001" customHeight="1">
      <c r="F22" s="136" t="s">
        <v>74</v>
      </c>
      <c r="G22" s="136"/>
      <c r="H22" s="136"/>
      <c r="I22" s="136"/>
      <c r="J22" s="136"/>
      <c r="K22" s="136"/>
      <c r="M22" s="7"/>
      <c r="N22" s="7"/>
    </row>
    <row r="23" spans="3:14" ht="18" customHeight="1">
      <c r="F23" s="137" t="s">
        <v>75</v>
      </c>
      <c r="G23" s="137"/>
      <c r="H23" s="137"/>
      <c r="I23" s="137"/>
      <c r="J23" s="137"/>
      <c r="K23" s="44"/>
      <c r="M23" s="7"/>
      <c r="N23" s="7"/>
    </row>
    <row r="24" spans="3:14" ht="15.75">
      <c r="F24" s="45"/>
      <c r="G24" s="138" t="s">
        <v>76</v>
      </c>
      <c r="H24" s="138"/>
      <c r="I24" s="138"/>
      <c r="J24" s="138"/>
      <c r="K24" s="45"/>
    </row>
    <row r="25" spans="3:14" ht="65.099999999999994" customHeight="1">
      <c r="C25" s="78" t="s">
        <v>96</v>
      </c>
      <c r="D25" s="78" t="s">
        <v>97</v>
      </c>
      <c r="E25" s="79" t="s">
        <v>20</v>
      </c>
      <c r="F25" s="79" t="s">
        <v>89</v>
      </c>
      <c r="G25" s="80" t="s">
        <v>35</v>
      </c>
      <c r="H25" s="79" t="s">
        <v>36</v>
      </c>
      <c r="I25" s="79" t="s">
        <v>61</v>
      </c>
      <c r="J25" s="79" t="s">
        <v>72</v>
      </c>
      <c r="K25" s="79" t="s">
        <v>71</v>
      </c>
      <c r="L25" s="25" t="s">
        <v>16</v>
      </c>
    </row>
    <row r="26" spans="3:14" s="16" customFormat="1" ht="15.95" customHeight="1">
      <c r="C26" s="37"/>
      <c r="D26" s="76"/>
      <c r="E26" s="28"/>
      <c r="F26" s="28"/>
      <c r="G26" s="29"/>
      <c r="H26" s="28"/>
      <c r="I26" s="30"/>
      <c r="J26" s="30"/>
      <c r="K26" s="30"/>
      <c r="L26" s="15">
        <f>(F26*E26)*$L$20</f>
        <v>0</v>
      </c>
      <c r="N26"/>
    </row>
    <row r="27" spans="3:14" ht="15.95" customHeight="1">
      <c r="C27" s="37"/>
      <c r="D27" s="76"/>
      <c r="E27" s="28"/>
      <c r="F27" s="28"/>
      <c r="G27" s="29"/>
      <c r="H27" s="28"/>
      <c r="I27" s="30"/>
      <c r="J27" s="30"/>
      <c r="K27" s="30"/>
      <c r="L27" s="15">
        <f t="shared" ref="L27:L76" si="0">(F27*E27)*$L$20</f>
        <v>0</v>
      </c>
    </row>
    <row r="28" spans="3:14" ht="15.95" customHeight="1">
      <c r="C28" s="37"/>
      <c r="D28" s="76"/>
      <c r="E28" s="28"/>
      <c r="F28" s="28"/>
      <c r="G28" s="29"/>
      <c r="H28" s="28"/>
      <c r="I28" s="30"/>
      <c r="J28" s="30"/>
      <c r="K28" s="30"/>
      <c r="L28" s="15">
        <f t="shared" si="0"/>
        <v>0</v>
      </c>
    </row>
    <row r="29" spans="3:14" ht="15.95" customHeight="1">
      <c r="C29" s="37"/>
      <c r="D29" s="76"/>
      <c r="E29" s="28"/>
      <c r="F29" s="74"/>
      <c r="G29" s="71"/>
      <c r="H29" s="28"/>
      <c r="I29" s="30"/>
      <c r="J29" s="30"/>
      <c r="K29" s="30"/>
      <c r="L29" s="15">
        <f t="shared" si="0"/>
        <v>0</v>
      </c>
    </row>
    <row r="30" spans="3:14" ht="15.95" customHeight="1">
      <c r="C30" s="37"/>
      <c r="D30" s="76"/>
      <c r="E30" s="28"/>
      <c r="F30" s="28"/>
      <c r="G30" s="29"/>
      <c r="H30" s="28"/>
      <c r="I30" s="30"/>
      <c r="J30" s="30"/>
      <c r="K30" s="30"/>
      <c r="L30" s="15">
        <f t="shared" si="0"/>
        <v>0</v>
      </c>
    </row>
    <row r="31" spans="3:14" ht="15.95" customHeight="1">
      <c r="C31" s="37"/>
      <c r="D31" s="76"/>
      <c r="E31" s="28"/>
      <c r="F31" s="28"/>
      <c r="G31" s="29"/>
      <c r="H31" s="28"/>
      <c r="I31" s="30"/>
      <c r="J31" s="30"/>
      <c r="K31" s="30"/>
      <c r="L31" s="15">
        <f t="shared" si="0"/>
        <v>0</v>
      </c>
    </row>
    <row r="32" spans="3:14" ht="15.95" customHeight="1">
      <c r="C32" s="37"/>
      <c r="D32" s="76"/>
      <c r="E32" s="28"/>
      <c r="F32" s="28"/>
      <c r="G32" s="29"/>
      <c r="H32" s="28"/>
      <c r="I32" s="30"/>
      <c r="J32" s="30"/>
      <c r="K32" s="30"/>
      <c r="L32" s="15">
        <f t="shared" si="0"/>
        <v>0</v>
      </c>
    </row>
    <row r="33" spans="3:12" ht="15.95" customHeight="1">
      <c r="C33" s="37"/>
      <c r="D33" s="76"/>
      <c r="E33" s="28"/>
      <c r="F33" s="28"/>
      <c r="G33" s="29"/>
      <c r="H33" s="28"/>
      <c r="I33" s="30"/>
      <c r="J33" s="30"/>
      <c r="K33" s="30"/>
      <c r="L33" s="15">
        <f t="shared" si="0"/>
        <v>0</v>
      </c>
    </row>
    <row r="34" spans="3:12" ht="15.95" customHeight="1">
      <c r="C34" s="37"/>
      <c r="D34" s="76"/>
      <c r="E34" s="28"/>
      <c r="F34" s="28"/>
      <c r="G34" s="29"/>
      <c r="H34" s="28"/>
      <c r="I34" s="30"/>
      <c r="J34" s="30"/>
      <c r="K34" s="30"/>
      <c r="L34" s="15">
        <f t="shared" si="0"/>
        <v>0</v>
      </c>
    </row>
    <row r="35" spans="3:12" ht="15.95" customHeight="1">
      <c r="C35" s="37"/>
      <c r="D35" s="76"/>
      <c r="E35" s="28"/>
      <c r="F35" s="28"/>
      <c r="G35" s="29"/>
      <c r="H35" s="28"/>
      <c r="I35" s="30"/>
      <c r="J35" s="30"/>
      <c r="K35" s="30"/>
      <c r="L35" s="15">
        <f t="shared" si="0"/>
        <v>0</v>
      </c>
    </row>
    <row r="36" spans="3:12" ht="15.95" customHeight="1">
      <c r="C36" s="37"/>
      <c r="D36" s="76"/>
      <c r="E36" s="28"/>
      <c r="F36" s="28"/>
      <c r="G36" s="29"/>
      <c r="H36" s="28"/>
      <c r="I36" s="30"/>
      <c r="J36" s="30"/>
      <c r="K36" s="30"/>
      <c r="L36" s="15">
        <f t="shared" si="0"/>
        <v>0</v>
      </c>
    </row>
    <row r="37" spans="3:12" ht="15.95" customHeight="1">
      <c r="C37" s="37"/>
      <c r="D37" s="76"/>
      <c r="E37" s="28"/>
      <c r="F37" s="28"/>
      <c r="G37" s="29"/>
      <c r="H37" s="28"/>
      <c r="I37" s="30"/>
      <c r="J37" s="30"/>
      <c r="K37" s="30"/>
      <c r="L37" s="15">
        <f t="shared" si="0"/>
        <v>0</v>
      </c>
    </row>
    <row r="38" spans="3:12" ht="15.95" customHeight="1">
      <c r="C38" s="37"/>
      <c r="D38" s="76"/>
      <c r="E38" s="28"/>
      <c r="F38" s="28"/>
      <c r="G38" s="29"/>
      <c r="H38" s="28"/>
      <c r="I38" s="30"/>
      <c r="J38" s="30"/>
      <c r="K38" s="30"/>
      <c r="L38" s="15">
        <f t="shared" si="0"/>
        <v>0</v>
      </c>
    </row>
    <row r="39" spans="3:12" ht="15.95" customHeight="1">
      <c r="C39" s="37"/>
      <c r="D39" s="76"/>
      <c r="E39" s="28"/>
      <c r="F39" s="28"/>
      <c r="G39" s="29"/>
      <c r="H39" s="28"/>
      <c r="I39" s="30"/>
      <c r="J39" s="30"/>
      <c r="K39" s="30"/>
      <c r="L39" s="15">
        <f t="shared" si="0"/>
        <v>0</v>
      </c>
    </row>
    <row r="40" spans="3:12" ht="15.95" customHeight="1">
      <c r="C40" s="37"/>
      <c r="D40" s="76"/>
      <c r="E40" s="28"/>
      <c r="F40" s="28"/>
      <c r="G40" s="29"/>
      <c r="H40" s="28"/>
      <c r="I40" s="30"/>
      <c r="J40" s="30"/>
      <c r="K40" s="30"/>
      <c r="L40" s="15">
        <f t="shared" si="0"/>
        <v>0</v>
      </c>
    </row>
    <row r="41" spans="3:12" ht="15.95" customHeight="1">
      <c r="C41" s="37"/>
      <c r="D41" s="76"/>
      <c r="E41" s="28"/>
      <c r="F41" s="28"/>
      <c r="G41" s="29"/>
      <c r="H41" s="28"/>
      <c r="I41" s="30"/>
      <c r="J41" s="30"/>
      <c r="K41" s="30"/>
      <c r="L41" s="15">
        <f t="shared" si="0"/>
        <v>0</v>
      </c>
    </row>
    <row r="42" spans="3:12" ht="15.95" customHeight="1">
      <c r="C42" s="37"/>
      <c r="D42" s="76"/>
      <c r="E42" s="28"/>
      <c r="F42" s="28"/>
      <c r="G42" s="29"/>
      <c r="H42" s="28"/>
      <c r="I42" s="30"/>
      <c r="J42" s="30"/>
      <c r="K42" s="30"/>
      <c r="L42" s="15">
        <f t="shared" si="0"/>
        <v>0</v>
      </c>
    </row>
    <row r="43" spans="3:12" ht="15.95" customHeight="1">
      <c r="C43" s="37"/>
      <c r="D43" s="76"/>
      <c r="E43" s="28"/>
      <c r="F43" s="28"/>
      <c r="G43" s="29"/>
      <c r="H43" s="28"/>
      <c r="I43" s="30"/>
      <c r="J43" s="30"/>
      <c r="K43" s="30"/>
      <c r="L43" s="15">
        <f t="shared" si="0"/>
        <v>0</v>
      </c>
    </row>
    <row r="44" spans="3:12" ht="15.95" customHeight="1">
      <c r="C44" s="37"/>
      <c r="D44" s="76"/>
      <c r="E44" s="28"/>
      <c r="F44" s="28"/>
      <c r="G44" s="29"/>
      <c r="H44" s="28"/>
      <c r="I44" s="30"/>
      <c r="J44" s="30"/>
      <c r="K44" s="30"/>
      <c r="L44" s="15">
        <f t="shared" si="0"/>
        <v>0</v>
      </c>
    </row>
    <row r="45" spans="3:12" ht="15.95" customHeight="1">
      <c r="C45" s="37"/>
      <c r="D45" s="76"/>
      <c r="E45" s="28"/>
      <c r="F45" s="28"/>
      <c r="G45" s="29"/>
      <c r="H45" s="28"/>
      <c r="I45" s="30"/>
      <c r="J45" s="30"/>
      <c r="K45" s="30"/>
      <c r="L45" s="15">
        <f t="shared" si="0"/>
        <v>0</v>
      </c>
    </row>
    <row r="46" spans="3:12" ht="15.95" customHeight="1">
      <c r="C46" s="37"/>
      <c r="D46" s="76"/>
      <c r="E46" s="28"/>
      <c r="F46" s="28"/>
      <c r="G46" s="29"/>
      <c r="H46" s="28"/>
      <c r="I46" s="30"/>
      <c r="J46" s="30"/>
      <c r="K46" s="30"/>
      <c r="L46" s="15">
        <f t="shared" si="0"/>
        <v>0</v>
      </c>
    </row>
    <row r="47" spans="3:12" ht="15.95" customHeight="1">
      <c r="C47" s="37"/>
      <c r="D47" s="76"/>
      <c r="E47" s="28"/>
      <c r="F47" s="28"/>
      <c r="G47" s="29"/>
      <c r="H47" s="28"/>
      <c r="I47" s="30"/>
      <c r="J47" s="30"/>
      <c r="K47" s="30"/>
      <c r="L47" s="15">
        <f t="shared" si="0"/>
        <v>0</v>
      </c>
    </row>
    <row r="48" spans="3:12" ht="15.95" customHeight="1">
      <c r="C48" s="37"/>
      <c r="D48" s="76"/>
      <c r="E48" s="28"/>
      <c r="F48" s="28"/>
      <c r="G48" s="29"/>
      <c r="H48" s="28"/>
      <c r="I48" s="30"/>
      <c r="J48" s="30"/>
      <c r="K48" s="30"/>
      <c r="L48" s="15">
        <f t="shared" si="0"/>
        <v>0</v>
      </c>
    </row>
    <row r="49" spans="3:12" ht="15.95" customHeight="1">
      <c r="C49" s="37"/>
      <c r="D49" s="76"/>
      <c r="E49" s="28"/>
      <c r="F49" s="28"/>
      <c r="G49" s="29"/>
      <c r="H49" s="28"/>
      <c r="I49" s="30"/>
      <c r="J49" s="30"/>
      <c r="K49" s="30"/>
      <c r="L49" s="15">
        <f t="shared" si="0"/>
        <v>0</v>
      </c>
    </row>
    <row r="50" spans="3:12" ht="15.95" customHeight="1">
      <c r="C50" s="37"/>
      <c r="D50" s="76"/>
      <c r="E50" s="28"/>
      <c r="F50" s="28"/>
      <c r="G50" s="29"/>
      <c r="H50" s="28"/>
      <c r="I50" s="30"/>
      <c r="J50" s="30"/>
      <c r="K50" s="30"/>
      <c r="L50" s="15">
        <f t="shared" si="0"/>
        <v>0</v>
      </c>
    </row>
    <row r="51" spans="3:12" ht="15.95" customHeight="1">
      <c r="C51" s="37"/>
      <c r="D51" s="76"/>
      <c r="E51" s="28"/>
      <c r="F51" s="28"/>
      <c r="G51" s="29"/>
      <c r="H51" s="28"/>
      <c r="I51" s="30"/>
      <c r="J51" s="30"/>
      <c r="K51" s="30"/>
      <c r="L51" s="15">
        <f t="shared" si="0"/>
        <v>0</v>
      </c>
    </row>
    <row r="52" spans="3:12" ht="15.95" customHeight="1">
      <c r="C52" s="37"/>
      <c r="D52" s="76"/>
      <c r="E52" s="28"/>
      <c r="F52" s="28"/>
      <c r="G52" s="29"/>
      <c r="H52" s="28"/>
      <c r="I52" s="30"/>
      <c r="J52" s="30"/>
      <c r="K52" s="30"/>
      <c r="L52" s="15">
        <f t="shared" si="0"/>
        <v>0</v>
      </c>
    </row>
    <row r="53" spans="3:12" ht="15.95" customHeight="1">
      <c r="C53" s="37"/>
      <c r="D53" s="76"/>
      <c r="E53" s="28"/>
      <c r="F53" s="28"/>
      <c r="G53" s="29"/>
      <c r="H53" s="28"/>
      <c r="I53" s="30"/>
      <c r="J53" s="30"/>
      <c r="K53" s="30"/>
      <c r="L53" s="15">
        <f t="shared" si="0"/>
        <v>0</v>
      </c>
    </row>
    <row r="54" spans="3:12" ht="15.95" customHeight="1">
      <c r="C54" s="37"/>
      <c r="D54" s="76"/>
      <c r="E54" s="28"/>
      <c r="F54" s="28"/>
      <c r="G54" s="29"/>
      <c r="H54" s="28"/>
      <c r="I54" s="30"/>
      <c r="J54" s="30"/>
      <c r="K54" s="30"/>
      <c r="L54" s="15">
        <f t="shared" si="0"/>
        <v>0</v>
      </c>
    </row>
    <row r="55" spans="3:12" ht="15.95" customHeight="1">
      <c r="C55" s="37"/>
      <c r="D55" s="76"/>
      <c r="E55" s="28"/>
      <c r="F55" s="28"/>
      <c r="G55" s="29"/>
      <c r="H55" s="28"/>
      <c r="I55" s="30"/>
      <c r="J55" s="30"/>
      <c r="K55" s="30"/>
      <c r="L55" s="15">
        <f t="shared" si="0"/>
        <v>0</v>
      </c>
    </row>
    <row r="56" spans="3:12" ht="15.95" customHeight="1">
      <c r="C56" s="37"/>
      <c r="D56" s="76"/>
      <c r="E56" s="28"/>
      <c r="F56" s="28"/>
      <c r="G56" s="29"/>
      <c r="H56" s="28"/>
      <c r="I56" s="30"/>
      <c r="J56" s="30"/>
      <c r="K56" s="30"/>
      <c r="L56" s="15">
        <f t="shared" ref="L56:L74" si="1">(F56*E56)*$L$20</f>
        <v>0</v>
      </c>
    </row>
    <row r="57" spans="3:12" ht="15.95" customHeight="1">
      <c r="C57" s="37"/>
      <c r="D57" s="76"/>
      <c r="E57" s="28"/>
      <c r="F57" s="28"/>
      <c r="G57" s="29"/>
      <c r="H57" s="28"/>
      <c r="I57" s="30"/>
      <c r="J57" s="30"/>
      <c r="K57" s="30"/>
      <c r="L57" s="15">
        <f t="shared" si="1"/>
        <v>0</v>
      </c>
    </row>
    <row r="58" spans="3:12" ht="15.95" customHeight="1">
      <c r="C58" s="37"/>
      <c r="D58" s="76"/>
      <c r="E58" s="28"/>
      <c r="F58" s="28"/>
      <c r="G58" s="29"/>
      <c r="H58" s="28"/>
      <c r="I58" s="30"/>
      <c r="J58" s="30"/>
      <c r="K58" s="30"/>
      <c r="L58" s="15">
        <f t="shared" si="1"/>
        <v>0</v>
      </c>
    </row>
    <row r="59" spans="3:12" ht="15.95" customHeight="1">
      <c r="C59" s="37"/>
      <c r="D59" s="76"/>
      <c r="E59" s="28"/>
      <c r="F59" s="28"/>
      <c r="G59" s="29"/>
      <c r="H59" s="28"/>
      <c r="I59" s="30"/>
      <c r="J59" s="30"/>
      <c r="K59" s="30"/>
      <c r="L59" s="15">
        <f t="shared" si="1"/>
        <v>0</v>
      </c>
    </row>
    <row r="60" spans="3:12" ht="15.95" customHeight="1">
      <c r="C60" s="37"/>
      <c r="D60" s="76"/>
      <c r="E60" s="28"/>
      <c r="F60" s="28"/>
      <c r="G60" s="29"/>
      <c r="H60" s="28"/>
      <c r="I60" s="30"/>
      <c r="J60" s="30"/>
      <c r="K60" s="30"/>
      <c r="L60" s="15">
        <f t="shared" si="1"/>
        <v>0</v>
      </c>
    </row>
    <row r="61" spans="3:12" ht="15.95" customHeight="1">
      <c r="C61" s="37"/>
      <c r="D61" s="76"/>
      <c r="E61" s="28"/>
      <c r="F61" s="28"/>
      <c r="G61" s="29"/>
      <c r="H61" s="28"/>
      <c r="I61" s="30"/>
      <c r="J61" s="30"/>
      <c r="K61" s="30"/>
      <c r="L61" s="15">
        <f t="shared" si="1"/>
        <v>0</v>
      </c>
    </row>
    <row r="62" spans="3:12" ht="15.95" customHeight="1">
      <c r="C62" s="37"/>
      <c r="D62" s="76"/>
      <c r="E62" s="28"/>
      <c r="F62" s="28"/>
      <c r="G62" s="29"/>
      <c r="H62" s="28"/>
      <c r="I62" s="30"/>
      <c r="J62" s="30"/>
      <c r="K62" s="30"/>
      <c r="L62" s="15">
        <f t="shared" si="1"/>
        <v>0</v>
      </c>
    </row>
    <row r="63" spans="3:12" ht="15.95" customHeight="1">
      <c r="C63" s="37"/>
      <c r="D63" s="76"/>
      <c r="E63" s="28"/>
      <c r="F63" s="28"/>
      <c r="G63" s="29"/>
      <c r="H63" s="28"/>
      <c r="I63" s="30"/>
      <c r="J63" s="30"/>
      <c r="K63" s="30"/>
      <c r="L63" s="15">
        <f t="shared" si="1"/>
        <v>0</v>
      </c>
    </row>
    <row r="64" spans="3:12" ht="15.95" customHeight="1">
      <c r="C64" s="37"/>
      <c r="D64" s="76"/>
      <c r="E64" s="28"/>
      <c r="F64" s="28"/>
      <c r="G64" s="29"/>
      <c r="H64" s="28"/>
      <c r="I64" s="30"/>
      <c r="J64" s="30"/>
      <c r="K64" s="30"/>
      <c r="L64" s="15">
        <f t="shared" si="1"/>
        <v>0</v>
      </c>
    </row>
    <row r="65" spans="3:17" ht="15.95" customHeight="1">
      <c r="C65" s="37"/>
      <c r="D65" s="76"/>
      <c r="E65" s="28"/>
      <c r="F65" s="28"/>
      <c r="G65" s="29"/>
      <c r="H65" s="28"/>
      <c r="I65" s="30"/>
      <c r="J65" s="30"/>
      <c r="K65" s="30"/>
      <c r="L65" s="15">
        <f t="shared" si="1"/>
        <v>0</v>
      </c>
    </row>
    <row r="66" spans="3:17" ht="15.95" customHeight="1">
      <c r="C66" s="37"/>
      <c r="D66" s="76"/>
      <c r="E66" s="28"/>
      <c r="F66" s="28"/>
      <c r="G66" s="29"/>
      <c r="H66" s="28"/>
      <c r="I66" s="30"/>
      <c r="J66" s="30"/>
      <c r="K66" s="30"/>
      <c r="L66" s="15">
        <f t="shared" si="1"/>
        <v>0</v>
      </c>
    </row>
    <row r="67" spans="3:17" ht="15.95" customHeight="1">
      <c r="C67" s="37"/>
      <c r="D67" s="76"/>
      <c r="E67" s="28"/>
      <c r="F67" s="28"/>
      <c r="G67" s="29"/>
      <c r="H67" s="28"/>
      <c r="I67" s="30"/>
      <c r="J67" s="30"/>
      <c r="K67" s="30"/>
      <c r="L67" s="15">
        <f t="shared" si="1"/>
        <v>0</v>
      </c>
    </row>
    <row r="68" spans="3:17" ht="15.95" customHeight="1">
      <c r="C68" s="37"/>
      <c r="D68" s="76"/>
      <c r="E68" s="28"/>
      <c r="F68" s="28"/>
      <c r="G68" s="29"/>
      <c r="H68" s="28"/>
      <c r="I68" s="30"/>
      <c r="J68" s="30"/>
      <c r="K68" s="30"/>
      <c r="L68" s="15">
        <f t="shared" si="1"/>
        <v>0</v>
      </c>
    </row>
    <row r="69" spans="3:17" ht="15.95" customHeight="1">
      <c r="C69" s="37"/>
      <c r="D69" s="76"/>
      <c r="E69" s="28"/>
      <c r="F69" s="28"/>
      <c r="G69" s="29"/>
      <c r="H69" s="28"/>
      <c r="I69" s="30"/>
      <c r="J69" s="30"/>
      <c r="K69" s="30"/>
      <c r="L69" s="15">
        <f t="shared" si="1"/>
        <v>0</v>
      </c>
    </row>
    <row r="70" spans="3:17" ht="15.95" customHeight="1">
      <c r="C70" s="37"/>
      <c r="D70" s="76"/>
      <c r="E70" s="28"/>
      <c r="F70" s="28"/>
      <c r="G70" s="29"/>
      <c r="H70" s="28"/>
      <c r="I70" s="30"/>
      <c r="J70" s="30"/>
      <c r="K70" s="30"/>
      <c r="L70" s="15">
        <f t="shared" si="1"/>
        <v>0</v>
      </c>
    </row>
    <row r="71" spans="3:17" ht="15.95" customHeight="1">
      <c r="C71" s="37"/>
      <c r="D71" s="76"/>
      <c r="E71" s="28"/>
      <c r="F71" s="28"/>
      <c r="G71" s="29"/>
      <c r="H71" s="28"/>
      <c r="I71" s="30"/>
      <c r="J71" s="30"/>
      <c r="K71" s="30"/>
      <c r="L71" s="15">
        <f t="shared" si="1"/>
        <v>0</v>
      </c>
    </row>
    <row r="72" spans="3:17" ht="15.95" customHeight="1">
      <c r="C72" s="37"/>
      <c r="D72" s="76"/>
      <c r="E72" s="28"/>
      <c r="F72" s="28"/>
      <c r="G72" s="29"/>
      <c r="H72" s="28"/>
      <c r="I72" s="30"/>
      <c r="J72" s="30"/>
      <c r="K72" s="30"/>
      <c r="L72" s="15">
        <f t="shared" si="1"/>
        <v>0</v>
      </c>
    </row>
    <row r="73" spans="3:17" ht="15.95" customHeight="1">
      <c r="C73" s="37"/>
      <c r="D73" s="76"/>
      <c r="E73" s="28"/>
      <c r="F73" s="28"/>
      <c r="G73" s="29"/>
      <c r="H73" s="28"/>
      <c r="I73" s="30"/>
      <c r="J73" s="30"/>
      <c r="K73" s="30"/>
      <c r="L73" s="15">
        <f t="shared" si="1"/>
        <v>0</v>
      </c>
    </row>
    <row r="74" spans="3:17" ht="15.95" customHeight="1">
      <c r="C74" s="37"/>
      <c r="D74" s="76"/>
      <c r="E74" s="28"/>
      <c r="F74" s="28"/>
      <c r="G74" s="29"/>
      <c r="H74" s="28"/>
      <c r="I74" s="30"/>
      <c r="J74" s="30"/>
      <c r="K74" s="30"/>
      <c r="L74" s="15">
        <f t="shared" si="1"/>
        <v>0</v>
      </c>
    </row>
    <row r="75" spans="3:17" ht="15.95" customHeight="1">
      <c r="C75" s="37"/>
      <c r="D75" s="76"/>
      <c r="E75" s="28"/>
      <c r="F75" s="28"/>
      <c r="G75" s="29"/>
      <c r="H75" s="28"/>
      <c r="I75" s="30"/>
      <c r="J75" s="30"/>
      <c r="K75" s="30"/>
      <c r="L75" s="15">
        <f t="shared" si="0"/>
        <v>0</v>
      </c>
    </row>
    <row r="76" spans="3:17" ht="15.95" customHeight="1">
      <c r="C76" s="37"/>
      <c r="D76" s="76"/>
      <c r="E76" s="28"/>
      <c r="F76" s="28"/>
      <c r="G76" s="29"/>
      <c r="H76" s="28"/>
      <c r="I76" s="30"/>
      <c r="J76" s="30"/>
      <c r="K76" s="30"/>
      <c r="L76" s="15">
        <f t="shared" si="0"/>
        <v>0</v>
      </c>
    </row>
    <row r="77" spans="3:17" ht="20.100000000000001" customHeight="1">
      <c r="C77" s="5" t="s">
        <v>0</v>
      </c>
      <c r="D77" s="77"/>
      <c r="E77" s="5"/>
      <c r="F77" s="6"/>
      <c r="G77" s="6"/>
      <c r="H77" s="6"/>
      <c r="I77" s="6"/>
      <c r="J77" s="6"/>
      <c r="K77" s="6"/>
      <c r="L77" s="19">
        <f>SUM(L26:L76)</f>
        <v>0</v>
      </c>
    </row>
    <row r="78" spans="3:17" ht="54.95" customHeight="1">
      <c r="C78" s="131" t="s">
        <v>73</v>
      </c>
      <c r="D78" s="132"/>
      <c r="E78" s="131"/>
      <c r="F78" s="131"/>
      <c r="G78" s="131"/>
      <c r="H78" s="131"/>
      <c r="I78" s="131"/>
      <c r="K78" s="130" t="s">
        <v>52</v>
      </c>
      <c r="L78" s="130"/>
    </row>
    <row r="79" spans="3:17" ht="21" customHeight="1">
      <c r="C79" s="8"/>
      <c r="D79" s="8"/>
      <c r="E79" s="8"/>
      <c r="F79" s="8"/>
      <c r="G79" s="8"/>
      <c r="H79" s="8"/>
      <c r="I79" s="8"/>
      <c r="J79" s="8"/>
      <c r="K79" s="8"/>
      <c r="L79" s="8"/>
      <c r="M79" s="8"/>
      <c r="O79" s="8"/>
      <c r="P79" s="8"/>
      <c r="Q79" s="8"/>
    </row>
    <row r="80" spans="3:17" ht="24.75" customHeight="1">
      <c r="C80" s="13" t="s">
        <v>22</v>
      </c>
      <c r="D80" s="13"/>
    </row>
    <row r="81" spans="3:15" ht="21" customHeight="1">
      <c r="E81" s="32"/>
      <c r="F81" s="33" t="s">
        <v>21</v>
      </c>
      <c r="G81" s="34" t="str">
        <f>F4</f>
        <v>Menu déroulant</v>
      </c>
      <c r="H81" s="35">
        <f>I4</f>
        <v>2024</v>
      </c>
    </row>
    <row r="82" spans="3:15" ht="24" customHeight="1">
      <c r="E82" s="48" t="s">
        <v>90</v>
      </c>
      <c r="F82" s="49"/>
      <c r="G82" s="49"/>
      <c r="H82" s="40">
        <f>H83+H84+H85+H86+H87+H88</f>
        <v>0</v>
      </c>
    </row>
    <row r="83" spans="3:15" ht="18.75" customHeight="1">
      <c r="E83" s="48" t="s">
        <v>75</v>
      </c>
      <c r="F83" s="49"/>
      <c r="G83" s="54"/>
      <c r="H83" s="41">
        <f>SUMPRODUCT(E26:E76,F26:F76)</f>
        <v>0</v>
      </c>
      <c r="O83" s="2"/>
    </row>
    <row r="84" spans="3:15" ht="21" customHeight="1">
      <c r="E84" s="112" t="s">
        <v>91</v>
      </c>
      <c r="F84" s="49" t="s">
        <v>65</v>
      </c>
      <c r="G84" s="54"/>
      <c r="H84" s="41">
        <f>SUMPRODUCT(E26:E76,G26:G76)</f>
        <v>0</v>
      </c>
    </row>
    <row r="85" spans="3:15" ht="21" customHeight="1">
      <c r="C85" s="3"/>
      <c r="D85" s="3"/>
      <c r="E85" s="113"/>
      <c r="F85" s="52" t="s">
        <v>64</v>
      </c>
      <c r="G85" s="53"/>
      <c r="H85" s="41">
        <f>SUMPRODUCT(E26:E76,H26:H76)</f>
        <v>0</v>
      </c>
      <c r="I85" s="1"/>
      <c r="J85" s="1"/>
      <c r="K85" s="1"/>
      <c r="L85" s="1"/>
      <c r="M85" s="1"/>
    </row>
    <row r="86" spans="3:15" ht="20.100000000000001" customHeight="1">
      <c r="E86" s="113"/>
      <c r="F86" s="49" t="s">
        <v>92</v>
      </c>
      <c r="G86" s="51"/>
      <c r="H86" s="41">
        <f>SUMPRODUCT(E26:E76,I26:I76)</f>
        <v>0</v>
      </c>
    </row>
    <row r="87" spans="3:15" ht="20.100000000000001" customHeight="1">
      <c r="E87" s="114"/>
      <c r="F87" s="50" t="s">
        <v>93</v>
      </c>
      <c r="G87" s="51"/>
      <c r="H87" s="41">
        <f>SUMPRODUCT(E26:E76,J26:J76)</f>
        <v>0</v>
      </c>
    </row>
    <row r="88" spans="3:15" ht="21" customHeight="1">
      <c r="E88" s="55" t="s">
        <v>66</v>
      </c>
      <c r="F88" s="50"/>
      <c r="G88" s="51"/>
      <c r="H88" s="41">
        <f>SUMPRODUCT(E26:E76,K26:K76)</f>
        <v>0</v>
      </c>
    </row>
    <row r="89" spans="3:15" ht="32.1" customHeight="1">
      <c r="E89" s="56" t="s">
        <v>63</v>
      </c>
      <c r="F89" s="57"/>
      <c r="G89" s="58"/>
      <c r="H89" s="59">
        <f>L77</f>
        <v>0</v>
      </c>
    </row>
    <row r="90" spans="3:15" ht="12.75" customHeight="1"/>
    <row r="91" spans="3:15" ht="12.75" customHeight="1">
      <c r="C91" s="23"/>
      <c r="D91" s="23"/>
      <c r="E91" s="23"/>
      <c r="F91" s="23"/>
      <c r="G91" s="23"/>
      <c r="H91" s="23"/>
      <c r="I91" s="23"/>
      <c r="J91" s="23"/>
      <c r="K91" s="23"/>
    </row>
    <row r="92" spans="3:15" ht="20.100000000000001" customHeight="1">
      <c r="C92" s="126" t="s">
        <v>70</v>
      </c>
      <c r="D92" s="126"/>
      <c r="E92" s="126"/>
      <c r="F92" s="126"/>
      <c r="G92" s="126"/>
      <c r="H92" s="126"/>
      <c r="I92" s="23"/>
      <c r="J92" s="23"/>
      <c r="K92" s="23"/>
    </row>
    <row r="93" spans="3:15" ht="21" customHeight="1">
      <c r="C93" s="126"/>
      <c r="D93" s="126"/>
      <c r="E93" s="126"/>
      <c r="F93" s="126"/>
      <c r="G93" s="126"/>
      <c r="H93" s="126"/>
      <c r="I93" s="127" t="str">
        <f>CONCATENATE('informations-collectivite'!D4)</f>
        <v>https://dromesudprovence.taxesejour.fr</v>
      </c>
      <c r="J93" s="127"/>
      <c r="K93" s="127"/>
    </row>
    <row r="95" spans="3:15">
      <c r="C95" s="36"/>
      <c r="D95" s="36"/>
      <c r="E95" s="36"/>
      <c r="F95" s="36"/>
      <c r="G95" s="36"/>
      <c r="H95" s="36"/>
      <c r="I95" s="36"/>
      <c r="J95" s="36"/>
      <c r="K95" s="36"/>
      <c r="L95" s="36"/>
    </row>
    <row r="96" spans="3:15" ht="21">
      <c r="C96" s="82"/>
      <c r="D96" s="128" t="str">
        <f>CONCATENATE('informations-collectivite'!D4:H4)</f>
        <v>https://dromesudprovence.taxesejour.fr</v>
      </c>
      <c r="E96" s="128"/>
      <c r="F96" s="128"/>
      <c r="G96" s="128"/>
      <c r="H96" s="128"/>
      <c r="I96" s="128"/>
      <c r="J96" s="128"/>
      <c r="K96" s="128"/>
      <c r="L96" s="82"/>
    </row>
    <row r="97" spans="3:12" ht="21">
      <c r="C97" s="82"/>
      <c r="D97" s="128"/>
      <c r="E97" s="128"/>
      <c r="F97" s="128"/>
      <c r="G97" s="128"/>
      <c r="H97" s="128"/>
      <c r="I97" s="128"/>
      <c r="J97" s="128"/>
      <c r="K97" s="128"/>
      <c r="L97" s="82"/>
    </row>
    <row r="98" spans="3:12" ht="21">
      <c r="C98" s="82"/>
      <c r="D98" s="128"/>
      <c r="E98" s="128"/>
      <c r="F98" s="128"/>
      <c r="G98" s="128"/>
      <c r="H98" s="128"/>
      <c r="I98" s="128"/>
      <c r="J98" s="128"/>
      <c r="K98" s="128"/>
      <c r="L98" s="82"/>
    </row>
    <row r="99" spans="3:12" ht="18.75">
      <c r="C99" s="125"/>
      <c r="D99" s="125"/>
      <c r="E99" s="125"/>
      <c r="F99" s="125"/>
      <c r="G99" s="125"/>
      <c r="H99" s="125"/>
      <c r="I99" s="125"/>
      <c r="J99" s="125"/>
      <c r="K99" s="125"/>
      <c r="L99" s="125"/>
    </row>
    <row r="102" spans="3:12" ht="12.75" customHeight="1"/>
  </sheetData>
  <sheetProtection sheet="1" objects="1" scenarios="1"/>
  <mergeCells count="29">
    <mergeCell ref="E1:G1"/>
    <mergeCell ref="C99:L99"/>
    <mergeCell ref="C92:H93"/>
    <mergeCell ref="I93:K93"/>
    <mergeCell ref="D96:K98"/>
    <mergeCell ref="I3:J3"/>
    <mergeCell ref="K78:L78"/>
    <mergeCell ref="C78:I78"/>
    <mergeCell ref="F20:H20"/>
    <mergeCell ref="I14:L14"/>
    <mergeCell ref="C18:E18"/>
    <mergeCell ref="F18:I18"/>
    <mergeCell ref="F22:K22"/>
    <mergeCell ref="F23:J23"/>
    <mergeCell ref="G24:J24"/>
    <mergeCell ref="E5:K5"/>
    <mergeCell ref="D14:G14"/>
    <mergeCell ref="D15:L15"/>
    <mergeCell ref="E84:E87"/>
    <mergeCell ref="C7:L7"/>
    <mergeCell ref="C8:K8"/>
    <mergeCell ref="I9:L9"/>
    <mergeCell ref="C9:H9"/>
    <mergeCell ref="C20:E20"/>
    <mergeCell ref="C17:E17"/>
    <mergeCell ref="C10:L10"/>
    <mergeCell ref="C11:L11"/>
    <mergeCell ref="C12:L12"/>
    <mergeCell ref="D16:L16"/>
  </mergeCells>
  <phoneticPr fontId="0" type="noConversion"/>
  <dataValidations xWindow="64290" yWindow="506" count="5">
    <dataValidation allowBlank="1" showErrorMessage="1" promptTitle="Carte SNCF" prompt="Sélectionnez le type de réduction présenté" sqref="H25" xr:uid="{00000000-0002-0000-00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I25:K25" xr:uid="{00000000-0002-0000-0000-000002000000}"/>
    <dataValidation type="whole" allowBlank="1" showInputMessage="1" showErrorMessage="1" errorTitle="Nb entier svp" promptTitle="Nb de lits" sqref="F17" xr:uid="{00000000-0002-0000-0000-000004000000}">
      <formula1>0</formula1>
      <formula2>10000</formula2>
    </dataValidation>
    <dataValidation operator="greaterThan" allowBlank="1" showInputMessage="1" showErrorMessage="1" sqref="C26:D76" xr:uid="{00000000-0002-0000-0000-000005000000}"/>
    <dataValidation allowBlank="1" showInputMessage="1" showErrorMessage="1" promptTitle="Nombre de lits" sqref="C17:E19" xr:uid="{00000000-0002-0000-0000-000003000000}"/>
  </dataValidations>
  <pageMargins left="0.24" right="0.24" top="0.83" bottom="0.83" header="0.31" footer="0.31"/>
  <pageSetup paperSize="9" scale="37" orientation="portrait" horizontalDpi="4294967293" verticalDpi="4294967293" r:id="rId1"/>
  <headerFooter>
    <oddHeader>&amp;C&amp;"-,Gras"&amp;20REGISTRE DU LOGEUR</oddHeader>
  </headerFooter>
  <ignoredErrors>
    <ignoredError sqref="E2" unlockedFormula="1"/>
  </ignoredErrors>
  <extLst>
    <ext xmlns:x14="http://schemas.microsoft.com/office/spreadsheetml/2009/9/main" uri="{CCE6A557-97BC-4b89-ADB6-D9C93CAAB3DF}">
      <x14:dataValidations xmlns:xm="http://schemas.microsoft.com/office/excel/2006/main" xWindow="64290" yWindow="506" count="3">
        <x14:dataValidation type="list" allowBlank="1" showInputMessage="1" showErrorMessage="1" xr:uid="{00000000-0002-0000-0000-000006000000}">
          <x14:formula1>
            <xm:f>Donnees!$A$42:$A$54</xm:f>
          </x14:formula1>
          <xm:sqref>F4</xm:sqref>
        </x14:dataValidation>
        <x14:dataValidation type="list" allowBlank="1" showInputMessage="1" showErrorMessage="1" xr:uid="{00000000-0002-0000-0000-000008000000}">
          <x14:formula1>
            <xm:f>Donnees!$B$38:$B$44</xm:f>
          </x14:formula1>
          <xm:sqref>K4</xm:sqref>
        </x14:dataValidation>
        <x14:dataValidation type="list" allowBlank="1" showInputMessage="1" showErrorMessage="1" promptTitle="Type hébergement" prompt="Indiquez le classement de votre hébergement pour connaitre le tarif de la taxe de séjour_x000a_" xr:uid="{00000000-0002-0000-0000-000007000000}">
          <x14:formula1>
            <xm:f>Donnees!$A$4:$A$35</xm:f>
          </x14:formula1>
          <xm:sqref>F20:H20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CC DSP</cp:lastModifiedBy>
  <cp:lastPrinted>2011-06-21T17:09:40Z</cp:lastPrinted>
  <dcterms:created xsi:type="dcterms:W3CDTF">2003-01-17T14:43:20Z</dcterms:created>
  <dcterms:modified xsi:type="dcterms:W3CDTF">2024-02-19T15:18:59Z</dcterms:modified>
</cp:coreProperties>
</file>